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6_Ringen\Statistik Kämpfe Aktive\"/>
    </mc:Choice>
  </mc:AlternateContent>
  <bookViews>
    <workbookView xWindow="0" yWindow="0" windowWidth="17256" windowHeight="5664"/>
  </bookViews>
  <sheets>
    <sheet name="alphabetisch" sheetId="1" r:id="rId1"/>
    <sheet name="absteigend" sheetId="2" r:id="rId2"/>
    <sheet name="Zinnbecher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3" l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3" i="3"/>
  <c r="D42" i="3"/>
  <c r="D44" i="3"/>
  <c r="D45" i="3"/>
  <c r="D46" i="3"/>
  <c r="D47" i="3"/>
  <c r="D6" i="3"/>
  <c r="E7" i="3" l="1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3" i="3"/>
  <c r="E42" i="3"/>
  <c r="E44" i="3"/>
  <c r="E45" i="3"/>
  <c r="E46" i="3"/>
  <c r="E47" i="3"/>
  <c r="E6" i="3"/>
  <c r="G18" i="2" l="1"/>
  <c r="G64" i="2"/>
  <c r="G82" i="2"/>
  <c r="G19" i="2"/>
  <c r="G134" i="2"/>
  <c r="G94" i="2"/>
  <c r="G49" i="2"/>
  <c r="G54" i="2"/>
  <c r="G119" i="2"/>
  <c r="D6" i="1"/>
  <c r="D195" i="1"/>
  <c r="D97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6" i="1"/>
  <c r="D197" i="1"/>
  <c r="D198" i="1"/>
  <c r="D199" i="1"/>
  <c r="D200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96" i="1"/>
  <c r="G204" i="1"/>
  <c r="W204" i="1" l="1"/>
  <c r="D3" i="3" l="1"/>
  <c r="D3" i="2"/>
  <c r="E205" i="2"/>
  <c r="D202" i="1"/>
  <c r="D203" i="2" s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H204" i="1"/>
  <c r="G11" i="3" l="1"/>
  <c r="D204" i="1"/>
  <c r="D205" i="2" s="1"/>
  <c r="G43" i="3" l="1"/>
  <c r="G6" i="3"/>
  <c r="G42" i="3"/>
  <c r="G46" i="3"/>
  <c r="G9" i="3"/>
  <c r="G8" i="3"/>
  <c r="G22" i="3"/>
  <c r="G18" i="3"/>
  <c r="G37" i="3"/>
  <c r="G25" i="3"/>
  <c r="G47" i="3"/>
  <c r="G34" i="3"/>
  <c r="G17" i="3"/>
  <c r="G24" i="3"/>
  <c r="G15" i="3"/>
  <c r="G19" i="3"/>
  <c r="G44" i="3"/>
  <c r="G7" i="3"/>
  <c r="G10" i="3"/>
  <c r="G40" i="3"/>
  <c r="G30" i="3"/>
  <c r="G27" i="3"/>
  <c r="G31" i="3"/>
  <c r="G32" i="3"/>
  <c r="G35" i="3"/>
  <c r="G36" i="3"/>
  <c r="G20" i="3"/>
  <c r="G38" i="3"/>
  <c r="G23" i="3"/>
  <c r="G13" i="3"/>
  <c r="G41" i="3"/>
  <c r="G21" i="3"/>
  <c r="G26" i="3"/>
  <c r="G14" i="3"/>
  <c r="G33" i="3"/>
  <c r="G28" i="3"/>
  <c r="G16" i="3"/>
  <c r="G45" i="3"/>
  <c r="G39" i="3"/>
  <c r="G29" i="3"/>
  <c r="G12" i="3"/>
  <c r="G201" i="2"/>
  <c r="G100" i="2"/>
  <c r="G118" i="2"/>
  <c r="G117" i="2"/>
  <c r="G121" i="2"/>
  <c r="G176" i="2"/>
  <c r="G140" i="2"/>
  <c r="G43" i="2"/>
  <c r="G150" i="2"/>
  <c r="G70" i="2"/>
  <c r="G186" i="2"/>
  <c r="G7" i="2"/>
  <c r="G59" i="2"/>
  <c r="G9" i="2"/>
  <c r="G12" i="2"/>
  <c r="G10" i="2"/>
  <c r="G153" i="2"/>
  <c r="G120" i="2"/>
  <c r="G51" i="2"/>
  <c r="G188" i="2"/>
  <c r="G145" i="2"/>
  <c r="G137" i="2"/>
  <c r="G157" i="2"/>
  <c r="G38" i="2"/>
  <c r="G163" i="2"/>
  <c r="G131" i="2"/>
  <c r="G80" i="2"/>
  <c r="G152" i="2"/>
  <c r="G133" i="2"/>
  <c r="G56" i="2"/>
  <c r="G96" i="2"/>
  <c r="G189" i="2"/>
  <c r="G25" i="2"/>
  <c r="G89" i="2"/>
  <c r="G41" i="2"/>
  <c r="G111" i="2"/>
  <c r="G160" i="2"/>
  <c r="G85" i="2"/>
  <c r="G97" i="2"/>
  <c r="G108" i="2"/>
  <c r="G146" i="2"/>
  <c r="G15" i="2"/>
  <c r="G91" i="2"/>
  <c r="G154" i="2"/>
  <c r="G147" i="2"/>
  <c r="G46" i="2"/>
  <c r="G103" i="2"/>
  <c r="G45" i="2"/>
  <c r="G86" i="2"/>
  <c r="G23" i="2"/>
  <c r="G124" i="2"/>
  <c r="G148" i="2"/>
  <c r="G28" i="2"/>
  <c r="G75" i="2"/>
  <c r="G109" i="2"/>
  <c r="G95" i="2"/>
  <c r="G144" i="2"/>
  <c r="G169" i="2"/>
  <c r="G125" i="2"/>
  <c r="G58" i="2"/>
  <c r="G26" i="2"/>
  <c r="G98" i="2"/>
  <c r="G187" i="2"/>
  <c r="G168" i="2"/>
  <c r="G34" i="2"/>
  <c r="G105" i="2"/>
  <c r="G74" i="2"/>
  <c r="G143" i="2"/>
  <c r="G116" i="2"/>
  <c r="G44" i="2"/>
  <c r="G37" i="2"/>
  <c r="G17" i="2"/>
  <c r="G21" i="2"/>
  <c r="G112" i="2"/>
  <c r="G122" i="2"/>
  <c r="G141" i="2"/>
  <c r="G24" i="2"/>
  <c r="G135" i="2"/>
  <c r="G139" i="2"/>
  <c r="G14" i="2"/>
  <c r="G76" i="2"/>
  <c r="G30" i="2"/>
  <c r="G48" i="2"/>
  <c r="G63" i="2"/>
  <c r="G92" i="2"/>
  <c r="G130" i="2"/>
  <c r="G193" i="2"/>
  <c r="G78" i="2"/>
  <c r="G55" i="2"/>
  <c r="G175" i="2"/>
  <c r="G102" i="2"/>
  <c r="G159" i="2"/>
  <c r="G158" i="2"/>
  <c r="G39" i="2"/>
  <c r="G177" i="2"/>
  <c r="G16" i="2"/>
  <c r="G113" i="2"/>
  <c r="G183" i="2"/>
  <c r="G31" i="2"/>
  <c r="G149" i="2"/>
  <c r="G172" i="2"/>
  <c r="G123" i="2"/>
  <c r="G69" i="2"/>
  <c r="G110" i="2"/>
  <c r="G79" i="2"/>
  <c r="G180" i="2"/>
  <c r="G142" i="2"/>
  <c r="G138" i="2"/>
  <c r="G179" i="2"/>
  <c r="G88" i="2"/>
  <c r="G104" i="2"/>
  <c r="G129" i="2"/>
  <c r="G162" i="2"/>
  <c r="G167" i="2"/>
  <c r="G200" i="2"/>
  <c r="G196" i="2"/>
  <c r="G171" i="2"/>
  <c r="G72" i="2"/>
  <c r="G29" i="2"/>
  <c r="G53" i="2"/>
  <c r="G61" i="2"/>
  <c r="G164" i="2"/>
  <c r="G161" i="2"/>
  <c r="G20" i="2"/>
  <c r="G57" i="2"/>
  <c r="G178" i="2"/>
  <c r="G115" i="2"/>
  <c r="G190" i="2"/>
  <c r="G155" i="2"/>
  <c r="G114" i="2"/>
  <c r="G132" i="2"/>
  <c r="G60" i="2"/>
  <c r="G50" i="2"/>
  <c r="G156" i="2"/>
  <c r="G107" i="2"/>
  <c r="G8" i="2"/>
  <c r="G6" i="2"/>
  <c r="G195" i="2"/>
  <c r="G66" i="2"/>
  <c r="G185" i="2"/>
  <c r="G47" i="2"/>
  <c r="G173" i="2"/>
  <c r="G194" i="2"/>
  <c r="G184" i="2"/>
  <c r="G165" i="2"/>
  <c r="G126" i="2"/>
  <c r="G136" i="2"/>
  <c r="G68" i="2"/>
  <c r="G83" i="2"/>
  <c r="G13" i="2"/>
  <c r="G67" i="2"/>
  <c r="G36" i="2"/>
  <c r="G65" i="2"/>
  <c r="G181" i="2"/>
  <c r="G197" i="2"/>
  <c r="G42" i="2"/>
  <c r="G151" i="2"/>
  <c r="G128" i="2"/>
  <c r="G174" i="2"/>
  <c r="G32" i="2"/>
  <c r="G33" i="2"/>
  <c r="G198" i="2"/>
  <c r="G99" i="2"/>
  <c r="G93" i="2"/>
  <c r="G90" i="2"/>
  <c r="G84" i="2"/>
  <c r="G192" i="2"/>
  <c r="G11" i="2"/>
  <c r="G127" i="2"/>
  <c r="G27" i="2"/>
  <c r="G77" i="2"/>
  <c r="G52" i="2"/>
  <c r="G199" i="2"/>
  <c r="G106" i="2"/>
  <c r="G40" i="2"/>
  <c r="G166" i="2"/>
  <c r="G87" i="2"/>
  <c r="G182" i="2"/>
  <c r="G62" i="2"/>
  <c r="G101" i="2"/>
  <c r="G81" i="2"/>
  <c r="G71" i="2"/>
  <c r="G22" i="2"/>
  <c r="G35" i="2"/>
  <c r="G191" i="2"/>
  <c r="G170" i="2"/>
  <c r="G73" i="2"/>
</calcChain>
</file>

<file path=xl/sharedStrings.xml><?xml version="1.0" encoding="utf-8"?>
<sst xmlns="http://schemas.openxmlformats.org/spreadsheetml/2006/main" count="485" uniqueCount="209">
  <si>
    <t>Kampfstatistik AC Röhlingen</t>
  </si>
  <si>
    <t>Name</t>
  </si>
  <si>
    <t>letzter Kampf</t>
  </si>
  <si>
    <t>Gesamtzahl</t>
  </si>
  <si>
    <t>Abele Roland</t>
  </si>
  <si>
    <t>Abele Tobias</t>
  </si>
  <si>
    <t xml:space="preserve">Almasi Ferenc </t>
  </si>
  <si>
    <t>Altinok Ayhan</t>
  </si>
  <si>
    <t>Aranyosi Zsolt</t>
  </si>
  <si>
    <t>Aschauer Luis</t>
  </si>
  <si>
    <t>Bacsa Mihaly</t>
  </si>
  <si>
    <t>Bahle Andreas</t>
  </si>
  <si>
    <t>Bahle Josef</t>
  </si>
  <si>
    <t>Bahle Michael</t>
  </si>
  <si>
    <t xml:space="preserve">Bäuerle Thomas            </t>
  </si>
  <si>
    <t>Beerhalter Klaus</t>
  </si>
  <si>
    <t>Bredl Joachim</t>
  </si>
  <si>
    <t>Borst Jonathan</t>
  </si>
  <si>
    <t>Budak Mustafa</t>
  </si>
  <si>
    <t>Bühler Anton</t>
  </si>
  <si>
    <t xml:space="preserve">Bühler Berthold              </t>
  </si>
  <si>
    <t>Bühler Franz</t>
  </si>
  <si>
    <t>Bühler Georg</t>
  </si>
  <si>
    <t>Bühler Joseph</t>
  </si>
  <si>
    <t>Deeg Daniel</t>
  </si>
  <si>
    <t>Dürr Alexander</t>
  </si>
  <si>
    <t>Eckl Markus</t>
  </si>
  <si>
    <t>Egler Thomas</t>
  </si>
  <si>
    <t>Eiberger Franz</t>
  </si>
  <si>
    <t>Eiberger Martin</t>
  </si>
  <si>
    <t>Eiberger Steffen</t>
  </si>
  <si>
    <t>Emke Christian</t>
  </si>
  <si>
    <t>Fallenbüchel Andreas</t>
  </si>
  <si>
    <t>Fischer Heiko</t>
  </si>
  <si>
    <t>Frei Anton</t>
  </si>
  <si>
    <t>Fuchs Alexander</t>
  </si>
  <si>
    <t>Fuchs Gabriel</t>
  </si>
  <si>
    <t>Fuchs Johannes</t>
  </si>
  <si>
    <t>Geiger Hannes</t>
  </si>
  <si>
    <t>Geiger Henrik</t>
  </si>
  <si>
    <t>Gemeiner Alois</t>
  </si>
  <si>
    <t>Gernyi David</t>
  </si>
  <si>
    <t xml:space="preserve">Gerold  Günther </t>
  </si>
  <si>
    <t>Gerold Stefan</t>
  </si>
  <si>
    <t>Glanz Tobias</t>
  </si>
  <si>
    <t>Gösele Georg</t>
  </si>
  <si>
    <t>Gold Johannes</t>
  </si>
  <si>
    <t>Graule Jürgen</t>
  </si>
  <si>
    <t>Graule Steffen</t>
  </si>
  <si>
    <t>Grimm Hannes</t>
  </si>
  <si>
    <t>Grimmeisen Roland</t>
  </si>
  <si>
    <t>Grimmeisen Stefan</t>
  </si>
  <si>
    <t>Gruber Julian</t>
  </si>
  <si>
    <t>Grundler Reinhold</t>
  </si>
  <si>
    <t>Haas Martin</t>
  </si>
  <si>
    <t>Haas Martin jun</t>
  </si>
  <si>
    <t>Haug Karl-Otto</t>
  </si>
  <si>
    <t>Haug Martin</t>
  </si>
  <si>
    <t>Henger Istwan</t>
  </si>
  <si>
    <t>Heib Aron</t>
  </si>
  <si>
    <t>Hofmeister Joachim</t>
  </si>
  <si>
    <t>Holzinger Karl Heinz</t>
  </si>
  <si>
    <t>Holzinger Klaus</t>
  </si>
  <si>
    <t>Holzner Dieter</t>
  </si>
  <si>
    <t>Holzner Heiko</t>
  </si>
  <si>
    <t xml:space="preserve">Hummel Hubert </t>
  </si>
  <si>
    <t>Hummel Simon</t>
  </si>
  <si>
    <t>Jungemann, Vladi</t>
  </si>
  <si>
    <t>Kappesz Sandor</t>
  </si>
  <si>
    <t>Kecskemeti Ferenc</t>
  </si>
  <si>
    <t>Kepplinger Rudolf</t>
  </si>
  <si>
    <t>Kiesling Michael</t>
  </si>
  <si>
    <t>Kindling Tino</t>
  </si>
  <si>
    <t>Kliement Laszlo</t>
  </si>
  <si>
    <t>Kling Josef</t>
  </si>
  <si>
    <t>Kling Paul</t>
  </si>
  <si>
    <t>Kling Siegfried</t>
  </si>
  <si>
    <t>Klinger Erich</t>
  </si>
  <si>
    <t>Köder Matthias</t>
  </si>
  <si>
    <t>Koch Linus</t>
  </si>
  <si>
    <t>Kopp Lennart</t>
  </si>
  <si>
    <t>Kopp Markus</t>
  </si>
  <si>
    <t>Kosic Eberhard</t>
  </si>
  <si>
    <t>Kosic Nicolai</t>
  </si>
  <si>
    <t>Krasznai Mate</t>
  </si>
  <si>
    <t xml:space="preserve">Kraus Gerhard </t>
  </si>
  <si>
    <t>Laib Thomas</t>
  </si>
  <si>
    <t>Lanzinger Andreas</t>
  </si>
  <si>
    <t>Lanzinger Arnold</t>
  </si>
  <si>
    <t>Lechner Siegfried</t>
  </si>
  <si>
    <t>Liesch Dominik</t>
  </si>
  <si>
    <t>Link Christian</t>
  </si>
  <si>
    <t>Link Tobias</t>
  </si>
  <si>
    <t>Lonardoni Jörg</t>
  </si>
  <si>
    <t>Maier Alexander</t>
  </si>
  <si>
    <t>Maier Alfred</t>
  </si>
  <si>
    <t>Maier Kurt</t>
  </si>
  <si>
    <t>Maier Melchior</t>
  </si>
  <si>
    <t>Maierhöfer Adrian</t>
  </si>
  <si>
    <t>Maierhöfer Stefan</t>
  </si>
  <si>
    <t>Maischberger Gerd</t>
  </si>
  <si>
    <t xml:space="preserve">Mayer Alois </t>
  </si>
  <si>
    <t>Mayer Josef</t>
  </si>
  <si>
    <t>Mayer Martin</t>
  </si>
  <si>
    <t>Mayer Peter</t>
  </si>
  <si>
    <t>Müller Herbert</t>
  </si>
  <si>
    <t>Nemeth Ivan</t>
  </si>
  <si>
    <t>Neumeier Jens</t>
  </si>
  <si>
    <t>Nunajev Juszup</t>
  </si>
  <si>
    <t>Oppel Josef</t>
  </si>
  <si>
    <t>Ott Werner</t>
  </si>
  <si>
    <t>Pfisterer Markus</t>
  </si>
  <si>
    <t>Pfisterer Michael</t>
  </si>
  <si>
    <t>Pfisterer Ralf</t>
  </si>
  <si>
    <t>Philipp Marco</t>
  </si>
  <si>
    <t>Philipp Tobias</t>
  </si>
  <si>
    <t>Philipp Tom</t>
  </si>
  <si>
    <t>Pitan David</t>
  </si>
  <si>
    <t>Pollet Kevin</t>
  </si>
  <si>
    <t>Rathgeb Bernd</t>
  </si>
  <si>
    <t>Rathgeb Stefan</t>
  </si>
  <si>
    <t>Rechtenbacher Hermann</t>
  </si>
  <si>
    <t>Rechtenbacher Uli</t>
  </si>
  <si>
    <t>Rettenmaier Bernd</t>
  </si>
  <si>
    <t>Riedel Egon</t>
  </si>
  <si>
    <t>Rief Markus</t>
  </si>
  <si>
    <t>Rief Wendelin</t>
  </si>
  <si>
    <t>Rothäuger Uli</t>
  </si>
  <si>
    <t>Rupp Manuel</t>
  </si>
  <si>
    <t>Rupp Martin</t>
  </si>
  <si>
    <t>Saam Roman</t>
  </si>
  <si>
    <t>Sarac Erhan</t>
  </si>
  <si>
    <t>Sarac Rahmi</t>
  </si>
  <si>
    <t>Schill Günter</t>
  </si>
  <si>
    <t>Schlotter Helmut</t>
  </si>
  <si>
    <t>Schmauß Peter</t>
  </si>
  <si>
    <t>Schmid Franz</t>
  </si>
  <si>
    <t>Schmid Gebhard</t>
  </si>
  <si>
    <t>Schweter Erik</t>
  </si>
  <si>
    <t>Schröder Sebastian</t>
  </si>
  <si>
    <t>Sekler Jürgen</t>
  </si>
  <si>
    <t>Sekler Markus</t>
  </si>
  <si>
    <t>Sekler Reinhold</t>
  </si>
  <si>
    <t>Seibold Alois</t>
  </si>
  <si>
    <t>Seibold Josef</t>
  </si>
  <si>
    <t>Seifert Tizian</t>
  </si>
  <si>
    <t>Sorg Patrick</t>
  </si>
  <si>
    <t>Stark Berthold</t>
  </si>
  <si>
    <t>Stark Heinz</t>
  </si>
  <si>
    <t>Stark Jonas</t>
  </si>
  <si>
    <t>Stark Thomas</t>
  </si>
  <si>
    <t>Starz Michael</t>
  </si>
  <si>
    <t>Steiger Hans</t>
  </si>
  <si>
    <t>Steiner Hannes</t>
  </si>
  <si>
    <t>Stengel Eugen</t>
  </si>
  <si>
    <t>Stengel Ludwig</t>
  </si>
  <si>
    <t>Stier Oliver</t>
  </si>
  <si>
    <t>Stock Fabian</t>
  </si>
  <si>
    <t>Stock Werner</t>
  </si>
  <si>
    <t>Szabo Martin</t>
  </si>
  <si>
    <t>Tasdelen Mustafa</t>
  </si>
  <si>
    <t>Thor Fritz</t>
  </si>
  <si>
    <t>Toth Bendeguz</t>
  </si>
  <si>
    <t>Tschache Benjamin</t>
  </si>
  <si>
    <t>Turak Pal</t>
  </si>
  <si>
    <t>Utz Florian</t>
  </si>
  <si>
    <t>Vaas Alois</t>
  </si>
  <si>
    <t>Vaas Anton</t>
  </si>
  <si>
    <t>Vaas Eberhard</t>
  </si>
  <si>
    <t>Vaas Franz</t>
  </si>
  <si>
    <t>Vaas Pius</t>
  </si>
  <si>
    <t>Vansco Viktor</t>
  </si>
  <si>
    <t>Varadi Csaba</t>
  </si>
  <si>
    <t>Végh Richard</t>
  </si>
  <si>
    <t>Vetter Tom</t>
  </si>
  <si>
    <t>Vornberger Marco</t>
  </si>
  <si>
    <t>Voss Alexander</t>
  </si>
  <si>
    <t>Walter Michael</t>
  </si>
  <si>
    <t>Waldner Dominik</t>
  </si>
  <si>
    <t>Waschek Siegfried</t>
  </si>
  <si>
    <t>Waschiczek Wolfgang</t>
  </si>
  <si>
    <t>Wecker Raimund</t>
  </si>
  <si>
    <t>Weizmann Marc</t>
  </si>
  <si>
    <t>Winter Leo</t>
  </si>
  <si>
    <t>Wist Tim</t>
  </si>
  <si>
    <t>Wöhrle Franz</t>
  </si>
  <si>
    <t>Wöhrle Josef</t>
  </si>
  <si>
    <t>Wöhrle Michael</t>
  </si>
  <si>
    <t>Wolf David</t>
  </si>
  <si>
    <t>Wolf Dennis</t>
  </si>
  <si>
    <t>Wolf Gerhard</t>
  </si>
  <si>
    <t>Stand</t>
  </si>
  <si>
    <t>02 - 07</t>
  </si>
  <si>
    <t>vor 02</t>
  </si>
  <si>
    <t>Kämpfe ges.</t>
  </si>
  <si>
    <t>Platzierung</t>
  </si>
  <si>
    <t>Nr</t>
  </si>
  <si>
    <t>100er</t>
  </si>
  <si>
    <t>200er</t>
  </si>
  <si>
    <t>300er</t>
  </si>
  <si>
    <t>nach 2002</t>
  </si>
  <si>
    <t xml:space="preserve">Vasilev Krisiyan Veselinov </t>
  </si>
  <si>
    <t>Lukacs Botond</t>
  </si>
  <si>
    <t>Lukacs Norbert</t>
  </si>
  <si>
    <t>Schweter Kevin</t>
  </si>
  <si>
    <t>Lübbe Quentin</t>
  </si>
  <si>
    <t>Wenhuda Maximilian</t>
  </si>
  <si>
    <t xml:space="preserve">Tsikovani Micheil </t>
  </si>
  <si>
    <t>Rau Marcel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</si>
</sst>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04"/>
  <sheetViews>
    <sheetView tabSelected="1" workbookViewId="0">
      <pane xSplit="5" ySplit="5" topLeftCell="F6" activePane="bottomRight" state="frozen"/>
      <selection pane="topRight" activeCell="E1" sqref="E1"/>
      <selection pane="bottomLeft" activeCell="A6" sqref="A6"/>
      <selection pane="bottomRight" activeCell="C6" sqref="C6:E200"/>
    </sheetView>
  </sheetViews>
  <sheetFormatPr baseColWidth="10" defaultRowHeight="13.8" x14ac:dyDescent="0.25"/>
  <cols>
    <col min="1" max="1" width="3.69921875" customWidth="1"/>
    <col min="2" max="2" width="3.69921875" style="1" customWidth="1"/>
    <col min="3" max="3" width="30.69921875" customWidth="1"/>
    <col min="4" max="5" width="12.69921875" style="4" customWidth="1"/>
    <col min="6" max="6" width="1.69921875" style="4" customWidth="1"/>
    <col min="7" max="23" width="5.69921875" style="4" customWidth="1"/>
  </cols>
  <sheetData>
    <row r="2" spans="2:23" ht="22.8" x14ac:dyDescent="0.4">
      <c r="B2" s="19" t="s">
        <v>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2:23" s="2" customFormat="1" x14ac:dyDescent="0.25">
      <c r="B3" s="5"/>
      <c r="C3" s="6" t="s">
        <v>191</v>
      </c>
      <c r="D3" s="7">
        <v>45277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2:23" x14ac:dyDescent="0.25">
      <c r="B4" s="10" t="s">
        <v>196</v>
      </c>
      <c r="C4" s="9" t="s">
        <v>1</v>
      </c>
      <c r="D4" s="11" t="s">
        <v>3</v>
      </c>
      <c r="E4" s="11" t="s">
        <v>2</v>
      </c>
      <c r="F4" s="12"/>
      <c r="G4" s="12">
        <v>2023</v>
      </c>
      <c r="H4" s="12">
        <v>2022</v>
      </c>
      <c r="I4" s="12">
        <v>2021</v>
      </c>
      <c r="J4" s="12">
        <v>2019</v>
      </c>
      <c r="K4" s="12">
        <v>2018</v>
      </c>
      <c r="L4" s="12">
        <v>2017</v>
      </c>
      <c r="M4" s="12">
        <v>2016</v>
      </c>
      <c r="N4" s="12">
        <v>2015</v>
      </c>
      <c r="O4" s="12">
        <v>2014</v>
      </c>
      <c r="P4" s="12">
        <v>2013</v>
      </c>
      <c r="Q4" s="12">
        <v>2012</v>
      </c>
      <c r="R4" s="12">
        <v>2011</v>
      </c>
      <c r="S4" s="12">
        <v>2010</v>
      </c>
      <c r="T4" s="12">
        <v>2009</v>
      </c>
      <c r="U4" s="12">
        <v>2008</v>
      </c>
      <c r="V4" s="15" t="s">
        <v>192</v>
      </c>
      <c r="W4" s="15" t="s">
        <v>193</v>
      </c>
    </row>
    <row r="5" spans="2:23" x14ac:dyDescent="0.25">
      <c r="B5" s="10"/>
      <c r="C5" s="9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2:23" x14ac:dyDescent="0.25">
      <c r="B6" s="10">
        <v>1</v>
      </c>
      <c r="C6" s="9" t="s">
        <v>4</v>
      </c>
      <c r="D6" s="12">
        <f>SUM(F6:W6)</f>
        <v>24</v>
      </c>
      <c r="E6" s="12">
        <v>1995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>
        <v>24</v>
      </c>
    </row>
    <row r="7" spans="2:23" x14ac:dyDescent="0.25">
      <c r="B7" s="10">
        <v>2</v>
      </c>
      <c r="C7" s="9" t="s">
        <v>5</v>
      </c>
      <c r="D7" s="12">
        <f t="shared" ref="D7:D68" si="0">SUM(F7:W7)</f>
        <v>82</v>
      </c>
      <c r="E7" s="12">
        <v>2019</v>
      </c>
      <c r="F7" s="12"/>
      <c r="G7" s="12"/>
      <c r="H7" s="12"/>
      <c r="I7" s="12"/>
      <c r="J7" s="16">
        <v>9</v>
      </c>
      <c r="K7" s="12">
        <v>4</v>
      </c>
      <c r="L7" s="12"/>
      <c r="M7" s="12"/>
      <c r="N7" s="12"/>
      <c r="O7" s="12"/>
      <c r="P7" s="12"/>
      <c r="Q7" s="12"/>
      <c r="R7" s="12">
        <v>1</v>
      </c>
      <c r="S7" s="12"/>
      <c r="T7" s="12"/>
      <c r="U7" s="12">
        <v>9</v>
      </c>
      <c r="V7" s="12">
        <v>59</v>
      </c>
      <c r="W7" s="12"/>
    </row>
    <row r="8" spans="2:23" x14ac:dyDescent="0.25">
      <c r="B8" s="10">
        <v>3</v>
      </c>
      <c r="C8" s="9" t="s">
        <v>6</v>
      </c>
      <c r="D8" s="12">
        <f t="shared" si="0"/>
        <v>38</v>
      </c>
      <c r="E8" s="12">
        <v>2017</v>
      </c>
      <c r="F8" s="12"/>
      <c r="G8" s="12"/>
      <c r="H8" s="12"/>
      <c r="I8" s="12"/>
      <c r="J8" s="12"/>
      <c r="K8" s="12"/>
      <c r="L8" s="16">
        <v>9</v>
      </c>
      <c r="M8" s="12">
        <v>10</v>
      </c>
      <c r="N8" s="12">
        <v>10</v>
      </c>
      <c r="O8" s="12">
        <v>9</v>
      </c>
      <c r="P8" s="12"/>
      <c r="Q8" s="12"/>
      <c r="R8" s="12"/>
      <c r="S8" s="12"/>
      <c r="T8" s="12"/>
      <c r="U8" s="12"/>
      <c r="V8" s="12"/>
      <c r="W8" s="12"/>
    </row>
    <row r="9" spans="2:23" x14ac:dyDescent="0.25">
      <c r="B9" s="10">
        <v>4</v>
      </c>
      <c r="C9" s="9" t="s">
        <v>7</v>
      </c>
      <c r="D9" s="12">
        <f t="shared" si="0"/>
        <v>1</v>
      </c>
      <c r="E9" s="12">
        <v>1997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6">
        <v>1</v>
      </c>
    </row>
    <row r="10" spans="2:23" x14ac:dyDescent="0.25">
      <c r="B10" s="10">
        <v>5</v>
      </c>
      <c r="C10" s="9" t="s">
        <v>8</v>
      </c>
      <c r="D10" s="12">
        <f t="shared" si="0"/>
        <v>46</v>
      </c>
      <c r="E10" s="12">
        <v>2016</v>
      </c>
      <c r="F10" s="12"/>
      <c r="G10" s="12"/>
      <c r="H10" s="12"/>
      <c r="I10" s="12"/>
      <c r="J10" s="12"/>
      <c r="K10" s="12"/>
      <c r="L10" s="12"/>
      <c r="M10" s="16">
        <v>6</v>
      </c>
      <c r="N10" s="12">
        <v>12</v>
      </c>
      <c r="O10" s="12">
        <v>28</v>
      </c>
      <c r="P10" s="12"/>
      <c r="Q10" s="12"/>
      <c r="R10" s="12"/>
      <c r="S10" s="12"/>
      <c r="T10" s="12"/>
      <c r="U10" s="12"/>
      <c r="V10" s="12"/>
      <c r="W10" s="12"/>
    </row>
    <row r="11" spans="2:23" x14ac:dyDescent="0.25">
      <c r="B11" s="10">
        <v>6</v>
      </c>
      <c r="C11" s="9" t="s">
        <v>9</v>
      </c>
      <c r="D11" s="12">
        <f t="shared" si="0"/>
        <v>63</v>
      </c>
      <c r="E11" s="12"/>
      <c r="F11" s="12"/>
      <c r="G11" s="12">
        <v>16</v>
      </c>
      <c r="H11" s="12">
        <v>7</v>
      </c>
      <c r="I11" s="12">
        <v>7</v>
      </c>
      <c r="J11" s="12">
        <v>18</v>
      </c>
      <c r="K11" s="12">
        <v>15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2:23" x14ac:dyDescent="0.25">
      <c r="B12" s="10">
        <v>7</v>
      </c>
      <c r="C12" s="9" t="s">
        <v>10</v>
      </c>
      <c r="D12" s="12">
        <f t="shared" si="0"/>
        <v>7</v>
      </c>
      <c r="E12" s="12">
        <v>2007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6">
        <v>7</v>
      </c>
      <c r="W12" s="12"/>
    </row>
    <row r="13" spans="2:23" x14ac:dyDescent="0.25">
      <c r="B13" s="10">
        <v>8</v>
      </c>
      <c r="C13" s="9" t="s">
        <v>11</v>
      </c>
      <c r="D13" s="12">
        <f t="shared" si="0"/>
        <v>11</v>
      </c>
      <c r="E13" s="12">
        <v>2007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6">
        <v>11</v>
      </c>
      <c r="W13" s="12"/>
    </row>
    <row r="14" spans="2:23" x14ac:dyDescent="0.25">
      <c r="B14" s="10">
        <v>9</v>
      </c>
      <c r="C14" s="9" t="s">
        <v>12</v>
      </c>
      <c r="D14" s="12">
        <f t="shared" si="0"/>
        <v>145</v>
      </c>
      <c r="E14" s="12">
        <v>1994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6">
        <v>145</v>
      </c>
    </row>
    <row r="15" spans="2:23" x14ac:dyDescent="0.25">
      <c r="B15" s="10">
        <v>10</v>
      </c>
      <c r="C15" s="9" t="s">
        <v>13</v>
      </c>
      <c r="D15" s="12">
        <f t="shared" si="0"/>
        <v>48</v>
      </c>
      <c r="E15" s="12"/>
      <c r="F15" s="12"/>
      <c r="G15" s="12"/>
      <c r="H15" s="12"/>
      <c r="I15" s="16">
        <v>5</v>
      </c>
      <c r="J15" s="12">
        <v>9</v>
      </c>
      <c r="K15" s="12">
        <v>14</v>
      </c>
      <c r="L15" s="12">
        <v>12</v>
      </c>
      <c r="M15" s="12">
        <v>8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2:23" x14ac:dyDescent="0.25">
      <c r="B16" s="10">
        <v>11</v>
      </c>
      <c r="C16" s="9" t="s">
        <v>14</v>
      </c>
      <c r="D16" s="12">
        <f t="shared" si="0"/>
        <v>9</v>
      </c>
      <c r="E16" s="12">
        <v>1991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6">
        <v>9</v>
      </c>
    </row>
    <row r="17" spans="2:23" x14ac:dyDescent="0.25">
      <c r="B17" s="10">
        <v>12</v>
      </c>
      <c r="C17" s="9" t="s">
        <v>15</v>
      </c>
      <c r="D17" s="12">
        <f t="shared" si="0"/>
        <v>6</v>
      </c>
      <c r="E17" s="12">
        <v>2001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6">
        <v>6</v>
      </c>
    </row>
    <row r="18" spans="2:23" x14ac:dyDescent="0.25">
      <c r="B18" s="10">
        <v>13</v>
      </c>
      <c r="C18" s="9" t="s">
        <v>16</v>
      </c>
      <c r="D18" s="12">
        <f t="shared" si="0"/>
        <v>12</v>
      </c>
      <c r="E18" s="12">
        <v>1990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6">
        <v>12</v>
      </c>
    </row>
    <row r="19" spans="2:23" x14ac:dyDescent="0.25">
      <c r="B19" s="10">
        <v>14</v>
      </c>
      <c r="C19" s="9" t="s">
        <v>17</v>
      </c>
      <c r="D19" s="12">
        <f t="shared" si="0"/>
        <v>34</v>
      </c>
      <c r="E19" s="12"/>
      <c r="F19" s="12"/>
      <c r="G19" s="12"/>
      <c r="H19" s="12">
        <v>1</v>
      </c>
      <c r="I19" s="12"/>
      <c r="J19" s="12">
        <v>3</v>
      </c>
      <c r="K19" s="12">
        <v>4</v>
      </c>
      <c r="L19" s="12">
        <v>10</v>
      </c>
      <c r="M19" s="12">
        <v>13</v>
      </c>
      <c r="N19" s="12">
        <v>3</v>
      </c>
      <c r="O19" s="12"/>
      <c r="P19" s="12"/>
      <c r="Q19" s="12"/>
      <c r="R19" s="12"/>
      <c r="S19" s="12"/>
      <c r="T19" s="12"/>
      <c r="U19" s="12"/>
      <c r="V19" s="12"/>
      <c r="W19" s="12"/>
    </row>
    <row r="20" spans="2:23" x14ac:dyDescent="0.25">
      <c r="B20" s="10">
        <v>15</v>
      </c>
      <c r="C20" s="9" t="s">
        <v>18</v>
      </c>
      <c r="D20" s="12">
        <f t="shared" si="0"/>
        <v>3</v>
      </c>
      <c r="E20" s="12">
        <v>2011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6">
        <v>3</v>
      </c>
      <c r="S20" s="12"/>
      <c r="T20" s="12"/>
      <c r="U20" s="12"/>
      <c r="V20" s="12"/>
      <c r="W20" s="12"/>
    </row>
    <row r="21" spans="2:23" x14ac:dyDescent="0.25">
      <c r="B21" s="10">
        <v>16</v>
      </c>
      <c r="C21" s="9" t="s">
        <v>19</v>
      </c>
      <c r="D21" s="12">
        <f t="shared" si="0"/>
        <v>39</v>
      </c>
      <c r="E21" s="12">
        <v>1988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6">
        <v>39</v>
      </c>
    </row>
    <row r="22" spans="2:23" x14ac:dyDescent="0.25">
      <c r="B22" s="10">
        <v>17</v>
      </c>
      <c r="C22" s="9" t="s">
        <v>20</v>
      </c>
      <c r="D22" s="12">
        <f t="shared" si="0"/>
        <v>238</v>
      </c>
      <c r="E22" s="12">
        <v>2001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6">
        <v>2</v>
      </c>
      <c r="W22" s="12">
        <v>236</v>
      </c>
    </row>
    <row r="23" spans="2:23" x14ac:dyDescent="0.25">
      <c r="B23" s="10">
        <v>18</v>
      </c>
      <c r="C23" s="9" t="s">
        <v>21</v>
      </c>
      <c r="D23" s="12">
        <f t="shared" si="0"/>
        <v>102</v>
      </c>
      <c r="E23" s="12">
        <v>2019</v>
      </c>
      <c r="F23" s="12"/>
      <c r="G23" s="12"/>
      <c r="H23" s="12"/>
      <c r="I23" s="12"/>
      <c r="J23" s="16">
        <v>4</v>
      </c>
      <c r="K23" s="12">
        <v>10</v>
      </c>
      <c r="L23" s="12">
        <v>6</v>
      </c>
      <c r="M23" s="12">
        <v>17</v>
      </c>
      <c r="N23" s="12">
        <v>10</v>
      </c>
      <c r="O23" s="12">
        <v>16</v>
      </c>
      <c r="P23" s="12">
        <v>15</v>
      </c>
      <c r="Q23" s="12">
        <v>4</v>
      </c>
      <c r="R23" s="12">
        <v>11</v>
      </c>
      <c r="S23" s="12">
        <v>9</v>
      </c>
      <c r="T23" s="12"/>
      <c r="U23" s="12"/>
      <c r="V23" s="12"/>
      <c r="W23" s="12"/>
    </row>
    <row r="24" spans="2:23" x14ac:dyDescent="0.25">
      <c r="B24" s="10">
        <v>19</v>
      </c>
      <c r="C24" s="9" t="s">
        <v>22</v>
      </c>
      <c r="D24" s="12">
        <f t="shared" si="0"/>
        <v>3</v>
      </c>
      <c r="E24" s="12">
        <v>2000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6">
        <v>3</v>
      </c>
    </row>
    <row r="25" spans="2:23" x14ac:dyDescent="0.25">
      <c r="B25" s="10">
        <v>20</v>
      </c>
      <c r="C25" s="9" t="s">
        <v>23</v>
      </c>
      <c r="D25" s="12">
        <f t="shared" si="0"/>
        <v>205</v>
      </c>
      <c r="E25" s="12">
        <v>2001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6">
        <v>1</v>
      </c>
      <c r="W25" s="12">
        <v>204</v>
      </c>
    </row>
    <row r="26" spans="2:23" x14ac:dyDescent="0.25">
      <c r="B26" s="10">
        <v>21</v>
      </c>
      <c r="C26" s="9" t="s">
        <v>24</v>
      </c>
      <c r="D26" s="12">
        <f t="shared" si="0"/>
        <v>51</v>
      </c>
      <c r="E26" s="12"/>
      <c r="F26" s="12"/>
      <c r="G26" s="12">
        <v>8</v>
      </c>
      <c r="H26" s="12">
        <v>10</v>
      </c>
      <c r="I26" s="12">
        <v>7</v>
      </c>
      <c r="J26" s="12">
        <v>9</v>
      </c>
      <c r="K26" s="12">
        <v>9</v>
      </c>
      <c r="L26" s="12">
        <v>8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2:23" x14ac:dyDescent="0.25">
      <c r="B27" s="10">
        <v>22</v>
      </c>
      <c r="C27" s="9" t="s">
        <v>25</v>
      </c>
      <c r="D27" s="12">
        <f t="shared" si="0"/>
        <v>54</v>
      </c>
      <c r="E27" s="12">
        <v>2001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6">
        <v>54</v>
      </c>
    </row>
    <row r="28" spans="2:23" x14ac:dyDescent="0.25">
      <c r="B28" s="10">
        <v>23</v>
      </c>
      <c r="C28" s="9" t="s">
        <v>26</v>
      </c>
      <c r="D28" s="12">
        <f t="shared" si="0"/>
        <v>42</v>
      </c>
      <c r="E28" s="12">
        <v>2013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6">
        <v>9</v>
      </c>
      <c r="Q28" s="12">
        <v>9</v>
      </c>
      <c r="R28" s="12">
        <v>1</v>
      </c>
      <c r="S28" s="12">
        <v>12</v>
      </c>
      <c r="T28" s="12">
        <v>11</v>
      </c>
      <c r="U28" s="12"/>
      <c r="V28" s="12"/>
      <c r="W28" s="12"/>
    </row>
    <row r="29" spans="2:23" x14ac:dyDescent="0.25">
      <c r="B29" s="10">
        <v>24</v>
      </c>
      <c r="C29" s="9" t="s">
        <v>27</v>
      </c>
      <c r="D29" s="12">
        <f t="shared" si="0"/>
        <v>26</v>
      </c>
      <c r="E29" s="12">
        <v>2000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6">
        <v>26</v>
      </c>
    </row>
    <row r="30" spans="2:23" x14ac:dyDescent="0.25">
      <c r="B30" s="10">
        <v>25</v>
      </c>
      <c r="C30" s="9" t="s">
        <v>28</v>
      </c>
      <c r="D30" s="12">
        <f t="shared" si="0"/>
        <v>8</v>
      </c>
      <c r="E30" s="12">
        <v>1999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6">
        <v>8</v>
      </c>
    </row>
    <row r="31" spans="2:23" x14ac:dyDescent="0.25">
      <c r="B31" s="10">
        <v>26</v>
      </c>
      <c r="C31" s="9" t="s">
        <v>29</v>
      </c>
      <c r="D31" s="12">
        <f t="shared" si="0"/>
        <v>14</v>
      </c>
      <c r="E31" s="12">
        <v>1992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6">
        <v>14</v>
      </c>
    </row>
    <row r="32" spans="2:23" x14ac:dyDescent="0.25">
      <c r="B32" s="10">
        <v>27</v>
      </c>
      <c r="C32" s="9" t="s">
        <v>30</v>
      </c>
      <c r="D32" s="12">
        <f t="shared" si="0"/>
        <v>65</v>
      </c>
      <c r="E32" s="12">
        <v>2009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6">
        <v>7</v>
      </c>
      <c r="U32" s="12">
        <v>4</v>
      </c>
      <c r="V32" s="12">
        <v>30</v>
      </c>
      <c r="W32" s="12">
        <v>24</v>
      </c>
    </row>
    <row r="33" spans="2:23" x14ac:dyDescent="0.25">
      <c r="B33" s="10">
        <v>28</v>
      </c>
      <c r="C33" s="9" t="s">
        <v>31</v>
      </c>
      <c r="D33" s="12">
        <f t="shared" si="0"/>
        <v>18</v>
      </c>
      <c r="E33" s="12"/>
      <c r="F33" s="12"/>
      <c r="G33" s="12"/>
      <c r="H33" s="12">
        <v>18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2:23" x14ac:dyDescent="0.25">
      <c r="B34" s="10">
        <v>29</v>
      </c>
      <c r="C34" s="9" t="s">
        <v>32</v>
      </c>
      <c r="D34" s="12">
        <f t="shared" si="0"/>
        <v>22</v>
      </c>
      <c r="E34" s="12">
        <v>1993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6">
        <v>22</v>
      </c>
    </row>
    <row r="35" spans="2:23" x14ac:dyDescent="0.25">
      <c r="B35" s="10">
        <v>30</v>
      </c>
      <c r="C35" s="9" t="s">
        <v>33</v>
      </c>
      <c r="D35" s="12">
        <f t="shared" si="0"/>
        <v>5</v>
      </c>
      <c r="E35" s="12">
        <v>1992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6">
        <v>5</v>
      </c>
    </row>
    <row r="36" spans="2:23" x14ac:dyDescent="0.25">
      <c r="B36" s="10">
        <v>31</v>
      </c>
      <c r="C36" s="9" t="s">
        <v>34</v>
      </c>
      <c r="D36" s="12">
        <f t="shared" si="0"/>
        <v>10</v>
      </c>
      <c r="E36" s="12">
        <v>1991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6">
        <v>10</v>
      </c>
    </row>
    <row r="37" spans="2:23" x14ac:dyDescent="0.25">
      <c r="B37" s="10">
        <v>32</v>
      </c>
      <c r="C37" s="9" t="s">
        <v>35</v>
      </c>
      <c r="D37" s="12">
        <f t="shared" si="0"/>
        <v>10</v>
      </c>
      <c r="E37" s="12">
        <v>2001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6">
        <v>4</v>
      </c>
      <c r="W37" s="12">
        <v>6</v>
      </c>
    </row>
    <row r="38" spans="2:23" x14ac:dyDescent="0.25">
      <c r="B38" s="10">
        <v>33</v>
      </c>
      <c r="C38" s="9" t="s">
        <v>36</v>
      </c>
      <c r="D38" s="12">
        <f t="shared" si="0"/>
        <v>24</v>
      </c>
      <c r="E38" s="12">
        <v>2001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6">
        <v>20</v>
      </c>
      <c r="W38" s="12">
        <v>4</v>
      </c>
    </row>
    <row r="39" spans="2:23" x14ac:dyDescent="0.25">
      <c r="B39" s="10">
        <v>34</v>
      </c>
      <c r="C39" s="9" t="s">
        <v>37</v>
      </c>
      <c r="D39" s="12">
        <f t="shared" si="0"/>
        <v>9</v>
      </c>
      <c r="E39" s="12">
        <v>1991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6">
        <v>9</v>
      </c>
    </row>
    <row r="40" spans="2:23" x14ac:dyDescent="0.25">
      <c r="B40" s="10">
        <v>35</v>
      </c>
      <c r="C40" s="9" t="s">
        <v>38</v>
      </c>
      <c r="D40" s="12">
        <f t="shared" si="0"/>
        <v>71</v>
      </c>
      <c r="E40" s="12"/>
      <c r="F40" s="12"/>
      <c r="G40" s="12">
        <v>12</v>
      </c>
      <c r="H40" s="12">
        <v>2</v>
      </c>
      <c r="I40" s="12">
        <v>10</v>
      </c>
      <c r="J40" s="12">
        <v>13</v>
      </c>
      <c r="K40" s="12">
        <v>13</v>
      </c>
      <c r="L40" s="12">
        <v>21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2:23" x14ac:dyDescent="0.25">
      <c r="B41" s="10">
        <v>36</v>
      </c>
      <c r="C41" s="9" t="s">
        <v>39</v>
      </c>
      <c r="D41" s="12">
        <f t="shared" si="0"/>
        <v>44</v>
      </c>
      <c r="E41" s="12"/>
      <c r="F41" s="12"/>
      <c r="G41" s="12">
        <v>11</v>
      </c>
      <c r="H41" s="12">
        <v>21</v>
      </c>
      <c r="I41" s="12">
        <v>12</v>
      </c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2:23" x14ac:dyDescent="0.25">
      <c r="B42" s="10">
        <v>37</v>
      </c>
      <c r="C42" s="9" t="s">
        <v>40</v>
      </c>
      <c r="D42" s="12">
        <f t="shared" si="0"/>
        <v>183</v>
      </c>
      <c r="E42" s="12">
        <v>2001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6">
        <v>2</v>
      </c>
      <c r="W42" s="12">
        <v>181</v>
      </c>
    </row>
    <row r="43" spans="2:23" x14ac:dyDescent="0.25">
      <c r="B43" s="10">
        <v>38</v>
      </c>
      <c r="C43" s="9" t="s">
        <v>41</v>
      </c>
      <c r="D43" s="12">
        <f t="shared" si="0"/>
        <v>83</v>
      </c>
      <c r="E43" s="12">
        <v>2015</v>
      </c>
      <c r="F43" s="12"/>
      <c r="G43" s="12"/>
      <c r="H43" s="12"/>
      <c r="I43" s="12"/>
      <c r="J43" s="12"/>
      <c r="K43" s="12"/>
      <c r="L43" s="12"/>
      <c r="M43" s="12"/>
      <c r="N43" s="16">
        <v>2</v>
      </c>
      <c r="O43" s="12">
        <v>10</v>
      </c>
      <c r="P43" s="12">
        <v>10</v>
      </c>
      <c r="Q43" s="12">
        <v>10</v>
      </c>
      <c r="R43" s="12">
        <v>13</v>
      </c>
      <c r="S43" s="12">
        <v>10</v>
      </c>
      <c r="T43" s="12">
        <v>14</v>
      </c>
      <c r="U43" s="12">
        <v>14</v>
      </c>
      <c r="V43" s="12"/>
      <c r="W43" s="12"/>
    </row>
    <row r="44" spans="2:23" x14ac:dyDescent="0.25">
      <c r="B44" s="10">
        <v>39</v>
      </c>
      <c r="C44" s="9" t="s">
        <v>42</v>
      </c>
      <c r="D44" s="12">
        <f t="shared" si="0"/>
        <v>6</v>
      </c>
      <c r="E44" s="12">
        <v>1977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6">
        <v>6</v>
      </c>
    </row>
    <row r="45" spans="2:23" x14ac:dyDescent="0.25">
      <c r="B45" s="10">
        <v>40</v>
      </c>
      <c r="C45" s="9" t="s">
        <v>43</v>
      </c>
      <c r="D45" s="12">
        <f t="shared" si="0"/>
        <v>39</v>
      </c>
      <c r="E45" s="12">
        <v>1992</v>
      </c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6">
        <v>39</v>
      </c>
    </row>
    <row r="46" spans="2:23" x14ac:dyDescent="0.25">
      <c r="B46" s="10">
        <v>41</v>
      </c>
      <c r="C46" s="9" t="s">
        <v>44</v>
      </c>
      <c r="D46" s="12">
        <f t="shared" si="0"/>
        <v>15</v>
      </c>
      <c r="E46" s="12">
        <v>1996</v>
      </c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6">
        <v>15</v>
      </c>
    </row>
    <row r="47" spans="2:23" x14ac:dyDescent="0.25">
      <c r="B47" s="10">
        <v>42</v>
      </c>
      <c r="C47" s="9" t="s">
        <v>45</v>
      </c>
      <c r="D47" s="12">
        <f t="shared" si="0"/>
        <v>25</v>
      </c>
      <c r="E47" s="12">
        <v>1980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6">
        <v>25</v>
      </c>
    </row>
    <row r="48" spans="2:23" x14ac:dyDescent="0.25">
      <c r="B48" s="10">
        <v>43</v>
      </c>
      <c r="C48" s="9" t="s">
        <v>46</v>
      </c>
      <c r="D48" s="12">
        <f t="shared" si="0"/>
        <v>29</v>
      </c>
      <c r="E48" s="12">
        <v>2015</v>
      </c>
      <c r="F48" s="12"/>
      <c r="G48" s="12"/>
      <c r="H48" s="12"/>
      <c r="I48" s="12"/>
      <c r="J48" s="12"/>
      <c r="K48" s="12"/>
      <c r="L48" s="12"/>
      <c r="M48" s="12"/>
      <c r="N48" s="16">
        <v>2</v>
      </c>
      <c r="O48" s="12">
        <v>10</v>
      </c>
      <c r="P48" s="12">
        <v>10</v>
      </c>
      <c r="Q48" s="12">
        <v>7</v>
      </c>
      <c r="R48" s="12"/>
      <c r="S48" s="12"/>
      <c r="T48" s="12"/>
      <c r="U48" s="12"/>
      <c r="V48" s="12"/>
      <c r="W48" s="12"/>
    </row>
    <row r="49" spans="2:23" x14ac:dyDescent="0.25">
      <c r="B49" s="10">
        <v>44</v>
      </c>
      <c r="C49" s="9" t="s">
        <v>47</v>
      </c>
      <c r="D49" s="12">
        <f t="shared" si="0"/>
        <v>10</v>
      </c>
      <c r="E49" s="12">
        <v>1991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6">
        <v>10</v>
      </c>
    </row>
    <row r="50" spans="2:23" x14ac:dyDescent="0.25">
      <c r="B50" s="10">
        <v>45</v>
      </c>
      <c r="C50" s="9" t="s">
        <v>48</v>
      </c>
      <c r="D50" s="12">
        <f t="shared" si="0"/>
        <v>12</v>
      </c>
      <c r="E50" s="12">
        <v>2014</v>
      </c>
      <c r="F50" s="12"/>
      <c r="G50" s="12"/>
      <c r="H50" s="12"/>
      <c r="I50" s="12"/>
      <c r="J50" s="12"/>
      <c r="K50" s="12"/>
      <c r="L50" s="12"/>
      <c r="M50" s="12"/>
      <c r="N50" s="12"/>
      <c r="O50" s="16">
        <v>6</v>
      </c>
      <c r="P50" s="12"/>
      <c r="Q50" s="12"/>
      <c r="R50" s="12">
        <v>3</v>
      </c>
      <c r="S50" s="12">
        <v>3</v>
      </c>
      <c r="T50" s="12"/>
      <c r="U50" s="12"/>
      <c r="V50" s="12"/>
      <c r="W50" s="12"/>
    </row>
    <row r="51" spans="2:23" x14ac:dyDescent="0.25">
      <c r="B51" s="10">
        <v>46</v>
      </c>
      <c r="C51" s="9" t="s">
        <v>49</v>
      </c>
      <c r="D51" s="12">
        <f t="shared" si="0"/>
        <v>30</v>
      </c>
      <c r="E51" s="12">
        <v>2018</v>
      </c>
      <c r="F51" s="12"/>
      <c r="G51" s="12"/>
      <c r="H51" s="12"/>
      <c r="I51" s="12"/>
      <c r="J51" s="12"/>
      <c r="K51" s="16">
        <v>7</v>
      </c>
      <c r="L51" s="12">
        <v>9</v>
      </c>
      <c r="M51" s="12">
        <v>12</v>
      </c>
      <c r="N51" s="12">
        <v>2</v>
      </c>
      <c r="O51" s="12"/>
      <c r="P51" s="12"/>
      <c r="Q51" s="12"/>
      <c r="R51" s="12"/>
      <c r="S51" s="12"/>
      <c r="T51" s="12"/>
      <c r="U51" s="12"/>
      <c r="V51" s="12"/>
      <c r="W51" s="12"/>
    </row>
    <row r="52" spans="2:23" x14ac:dyDescent="0.25">
      <c r="B52" s="10">
        <v>47</v>
      </c>
      <c r="C52" s="9" t="s">
        <v>50</v>
      </c>
      <c r="D52" s="12">
        <f t="shared" si="0"/>
        <v>153</v>
      </c>
      <c r="E52" s="12">
        <v>2012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6">
        <v>3</v>
      </c>
      <c r="R52" s="12">
        <v>5</v>
      </c>
      <c r="S52" s="12">
        <v>15</v>
      </c>
      <c r="T52" s="12">
        <v>11</v>
      </c>
      <c r="U52" s="12">
        <v>14</v>
      </c>
      <c r="V52" s="12">
        <v>81</v>
      </c>
      <c r="W52" s="12">
        <v>24</v>
      </c>
    </row>
    <row r="53" spans="2:23" x14ac:dyDescent="0.25">
      <c r="B53" s="10">
        <v>48</v>
      </c>
      <c r="C53" s="9" t="s">
        <v>51</v>
      </c>
      <c r="D53" s="12">
        <f t="shared" si="0"/>
        <v>142</v>
      </c>
      <c r="E53" s="12">
        <v>2013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6">
        <v>5</v>
      </c>
      <c r="Q53" s="12">
        <v>7</v>
      </c>
      <c r="R53" s="12">
        <v>16</v>
      </c>
      <c r="S53" s="12">
        <v>17</v>
      </c>
      <c r="T53" s="12">
        <v>19</v>
      </c>
      <c r="U53" s="12">
        <v>12</v>
      </c>
      <c r="V53" s="12">
        <v>55</v>
      </c>
      <c r="W53" s="12">
        <v>11</v>
      </c>
    </row>
    <row r="54" spans="2:23" x14ac:dyDescent="0.25">
      <c r="B54" s="10">
        <v>49</v>
      </c>
      <c r="C54" s="9" t="s">
        <v>52</v>
      </c>
      <c r="D54" s="12">
        <f t="shared" si="0"/>
        <v>14</v>
      </c>
      <c r="E54" s="12">
        <v>2009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6">
        <v>9</v>
      </c>
      <c r="U54" s="12">
        <v>5</v>
      </c>
      <c r="V54" s="12"/>
      <c r="W54" s="12"/>
    </row>
    <row r="55" spans="2:23" x14ac:dyDescent="0.25">
      <c r="B55" s="10">
        <v>50</v>
      </c>
      <c r="C55" s="9" t="s">
        <v>53</v>
      </c>
      <c r="D55" s="12">
        <f t="shared" si="0"/>
        <v>81</v>
      </c>
      <c r="E55" s="12">
        <v>1982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6">
        <v>81</v>
      </c>
    </row>
    <row r="56" spans="2:23" x14ac:dyDescent="0.25">
      <c r="B56" s="10">
        <v>51</v>
      </c>
      <c r="C56" s="9" t="s">
        <v>54</v>
      </c>
      <c r="D56" s="12">
        <f t="shared" si="0"/>
        <v>162</v>
      </c>
      <c r="E56" s="12">
        <v>2001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6">
        <v>9</v>
      </c>
      <c r="W56" s="12">
        <v>153</v>
      </c>
    </row>
    <row r="57" spans="2:23" x14ac:dyDescent="0.25">
      <c r="B57" s="10">
        <v>52</v>
      </c>
      <c r="C57" s="9" t="s">
        <v>55</v>
      </c>
      <c r="D57" s="12">
        <f t="shared" si="0"/>
        <v>44</v>
      </c>
      <c r="E57" s="12">
        <v>2019</v>
      </c>
      <c r="F57" s="12"/>
      <c r="G57" s="12"/>
      <c r="H57" s="12"/>
      <c r="I57" s="12"/>
      <c r="J57" s="16">
        <v>18</v>
      </c>
      <c r="K57" s="12">
        <v>17</v>
      </c>
      <c r="L57" s="12">
        <v>9</v>
      </c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2:23" x14ac:dyDescent="0.25">
      <c r="B58" s="10">
        <v>53</v>
      </c>
      <c r="C58" s="9" t="s">
        <v>56</v>
      </c>
      <c r="D58" s="12">
        <f t="shared" si="0"/>
        <v>10</v>
      </c>
      <c r="E58" s="12">
        <v>2012</v>
      </c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6">
        <v>2</v>
      </c>
      <c r="R58" s="12">
        <v>1</v>
      </c>
      <c r="S58" s="12">
        <v>6</v>
      </c>
      <c r="T58" s="12"/>
      <c r="U58" s="12">
        <v>1</v>
      </c>
      <c r="V58" s="12"/>
      <c r="W58" s="12"/>
    </row>
    <row r="59" spans="2:23" x14ac:dyDescent="0.25">
      <c r="B59" s="10">
        <v>54</v>
      </c>
      <c r="C59" s="9" t="s">
        <v>57</v>
      </c>
      <c r="D59" s="12">
        <f t="shared" si="0"/>
        <v>17</v>
      </c>
      <c r="E59" s="12">
        <v>2013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6">
        <v>6</v>
      </c>
      <c r="Q59" s="12">
        <v>3</v>
      </c>
      <c r="R59" s="12">
        <v>8</v>
      </c>
      <c r="S59" s="12"/>
      <c r="T59" s="12"/>
      <c r="U59" s="12"/>
      <c r="V59" s="12"/>
      <c r="W59" s="12"/>
    </row>
    <row r="60" spans="2:23" x14ac:dyDescent="0.25">
      <c r="B60" s="10">
        <v>55</v>
      </c>
      <c r="C60" s="9" t="s">
        <v>58</v>
      </c>
      <c r="D60" s="12">
        <f t="shared" si="0"/>
        <v>57</v>
      </c>
      <c r="E60" s="12">
        <v>1997</v>
      </c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6">
        <v>57</v>
      </c>
    </row>
    <row r="61" spans="2:23" x14ac:dyDescent="0.25">
      <c r="B61" s="10">
        <v>56</v>
      </c>
      <c r="C61" s="9" t="s">
        <v>59</v>
      </c>
      <c r="D61" s="12">
        <f t="shared" si="0"/>
        <v>26</v>
      </c>
      <c r="E61" s="12"/>
      <c r="F61" s="12"/>
      <c r="G61" s="12"/>
      <c r="H61" s="12"/>
      <c r="I61" s="12">
        <v>3</v>
      </c>
      <c r="J61" s="12">
        <v>13</v>
      </c>
      <c r="K61" s="12">
        <v>10</v>
      </c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2:23" x14ac:dyDescent="0.25">
      <c r="B62" s="10">
        <v>57</v>
      </c>
      <c r="C62" s="9" t="s">
        <v>60</v>
      </c>
      <c r="D62" s="12">
        <f t="shared" si="0"/>
        <v>69</v>
      </c>
      <c r="E62" s="12">
        <v>1993</v>
      </c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6">
        <v>69</v>
      </c>
    </row>
    <row r="63" spans="2:23" x14ac:dyDescent="0.25">
      <c r="B63" s="10">
        <v>58</v>
      </c>
      <c r="C63" s="9" t="s">
        <v>61</v>
      </c>
      <c r="D63" s="12">
        <f t="shared" si="0"/>
        <v>363</v>
      </c>
      <c r="E63" s="12">
        <v>2001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6">
        <v>23</v>
      </c>
      <c r="W63" s="12">
        <v>340</v>
      </c>
    </row>
    <row r="64" spans="2:23" x14ac:dyDescent="0.25">
      <c r="B64" s="10">
        <v>59</v>
      </c>
      <c r="C64" s="9" t="s">
        <v>62</v>
      </c>
      <c r="D64" s="12">
        <f t="shared" si="0"/>
        <v>29</v>
      </c>
      <c r="E64" s="12">
        <v>1996</v>
      </c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6">
        <v>29</v>
      </c>
    </row>
    <row r="65" spans="2:23" x14ac:dyDescent="0.25">
      <c r="B65" s="10">
        <v>60</v>
      </c>
      <c r="C65" s="9" t="s">
        <v>63</v>
      </c>
      <c r="D65" s="12">
        <f t="shared" si="0"/>
        <v>5</v>
      </c>
      <c r="E65" s="12">
        <v>2001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6">
        <v>5</v>
      </c>
    </row>
    <row r="66" spans="2:23" x14ac:dyDescent="0.25">
      <c r="B66" s="10">
        <v>61</v>
      </c>
      <c r="C66" s="9" t="s">
        <v>64</v>
      </c>
      <c r="D66" s="12">
        <f t="shared" si="0"/>
        <v>11</v>
      </c>
      <c r="E66" s="12">
        <v>2001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6">
        <v>11</v>
      </c>
    </row>
    <row r="67" spans="2:23" x14ac:dyDescent="0.25">
      <c r="B67" s="10">
        <v>62</v>
      </c>
      <c r="C67" s="9" t="s">
        <v>65</v>
      </c>
      <c r="D67" s="12">
        <f t="shared" si="0"/>
        <v>124</v>
      </c>
      <c r="E67" s="12">
        <v>1988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6">
        <v>124</v>
      </c>
    </row>
    <row r="68" spans="2:23" x14ac:dyDescent="0.25">
      <c r="B68" s="10">
        <v>63</v>
      </c>
      <c r="C68" s="9" t="s">
        <v>66</v>
      </c>
      <c r="D68" s="12">
        <f t="shared" si="0"/>
        <v>213</v>
      </c>
      <c r="E68" s="12">
        <v>2019</v>
      </c>
      <c r="F68" s="12"/>
      <c r="G68" s="12"/>
      <c r="H68" s="12"/>
      <c r="I68" s="12"/>
      <c r="J68" s="16">
        <v>1</v>
      </c>
      <c r="K68" s="12"/>
      <c r="L68" s="12"/>
      <c r="M68" s="12"/>
      <c r="N68" s="12"/>
      <c r="O68" s="12">
        <v>3</v>
      </c>
      <c r="P68" s="12">
        <v>1</v>
      </c>
      <c r="Q68" s="12"/>
      <c r="R68" s="12"/>
      <c r="S68" s="12"/>
      <c r="T68" s="12">
        <v>10</v>
      </c>
      <c r="U68" s="12">
        <v>11</v>
      </c>
      <c r="V68" s="12">
        <v>67</v>
      </c>
      <c r="W68" s="12">
        <v>120</v>
      </c>
    </row>
    <row r="69" spans="2:23" x14ac:dyDescent="0.25">
      <c r="B69" s="10">
        <v>64</v>
      </c>
      <c r="C69" s="9" t="s">
        <v>67</v>
      </c>
      <c r="D69" s="12">
        <f t="shared" ref="D69:D134" si="1">SUM(F69:W69)</f>
        <v>17</v>
      </c>
      <c r="E69" s="12">
        <v>2017</v>
      </c>
      <c r="F69" s="12"/>
      <c r="G69" s="12"/>
      <c r="H69" s="12"/>
      <c r="I69" s="12"/>
      <c r="J69" s="12"/>
      <c r="K69" s="12"/>
      <c r="L69" s="16">
        <v>15</v>
      </c>
      <c r="M69" s="12">
        <v>2</v>
      </c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2:23" x14ac:dyDescent="0.25">
      <c r="B70" s="10">
        <v>65</v>
      </c>
      <c r="C70" s="9" t="s">
        <v>68</v>
      </c>
      <c r="D70" s="12">
        <f t="shared" si="1"/>
        <v>112</v>
      </c>
      <c r="E70" s="12">
        <v>2001</v>
      </c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6">
        <v>4</v>
      </c>
      <c r="W70" s="12">
        <v>108</v>
      </c>
    </row>
    <row r="71" spans="2:23" x14ac:dyDescent="0.25">
      <c r="B71" s="10">
        <v>66</v>
      </c>
      <c r="C71" s="9" t="s">
        <v>69</v>
      </c>
      <c r="D71" s="12">
        <f t="shared" si="1"/>
        <v>2</v>
      </c>
      <c r="E71" s="12"/>
      <c r="F71" s="12"/>
      <c r="G71" s="12"/>
      <c r="H71" s="12">
        <v>2</v>
      </c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2:23" x14ac:dyDescent="0.25">
      <c r="B72" s="10">
        <v>67</v>
      </c>
      <c r="C72" s="9" t="s">
        <v>70</v>
      </c>
      <c r="D72" s="12">
        <f t="shared" si="1"/>
        <v>20</v>
      </c>
      <c r="E72" s="12">
        <v>1982</v>
      </c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6">
        <v>20</v>
      </c>
    </row>
    <row r="73" spans="2:23" x14ac:dyDescent="0.25">
      <c r="B73" s="10">
        <v>68</v>
      </c>
      <c r="C73" s="9" t="s">
        <v>71</v>
      </c>
      <c r="D73" s="12">
        <f t="shared" si="1"/>
        <v>5</v>
      </c>
      <c r="E73" s="12">
        <v>1990</v>
      </c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6">
        <v>5</v>
      </c>
    </row>
    <row r="74" spans="2:23" x14ac:dyDescent="0.25">
      <c r="B74" s="10">
        <v>69</v>
      </c>
      <c r="C74" s="9" t="s">
        <v>72</v>
      </c>
      <c r="D74" s="12">
        <f t="shared" si="1"/>
        <v>6</v>
      </c>
      <c r="E74" s="12">
        <v>2007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6">
        <v>6</v>
      </c>
      <c r="W74" s="12"/>
    </row>
    <row r="75" spans="2:23" x14ac:dyDescent="0.25">
      <c r="B75" s="10">
        <v>70</v>
      </c>
      <c r="C75" s="9" t="s">
        <v>73</v>
      </c>
      <c r="D75" s="12">
        <f t="shared" si="1"/>
        <v>83</v>
      </c>
      <c r="E75" s="12">
        <v>2014</v>
      </c>
      <c r="F75" s="12"/>
      <c r="G75" s="12"/>
      <c r="H75" s="12"/>
      <c r="I75" s="12"/>
      <c r="J75" s="12"/>
      <c r="K75" s="12"/>
      <c r="L75" s="12"/>
      <c r="M75" s="16">
        <v>1</v>
      </c>
      <c r="N75" s="12">
        <v>3</v>
      </c>
      <c r="O75" s="12">
        <v>6</v>
      </c>
      <c r="P75" s="12">
        <v>6</v>
      </c>
      <c r="Q75" s="12">
        <v>6</v>
      </c>
      <c r="R75" s="12">
        <v>11</v>
      </c>
      <c r="S75" s="12">
        <v>11</v>
      </c>
      <c r="T75" s="12">
        <v>11</v>
      </c>
      <c r="U75" s="12">
        <v>12</v>
      </c>
      <c r="V75" s="12">
        <v>16</v>
      </c>
      <c r="W75" s="12"/>
    </row>
    <row r="76" spans="2:23" x14ac:dyDescent="0.25">
      <c r="B76" s="10">
        <v>71</v>
      </c>
      <c r="C76" s="9" t="s">
        <v>74</v>
      </c>
      <c r="D76" s="12">
        <f t="shared" si="1"/>
        <v>28</v>
      </c>
      <c r="E76" s="12">
        <v>1988</v>
      </c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6">
        <v>28</v>
      </c>
    </row>
    <row r="77" spans="2:23" x14ac:dyDescent="0.25">
      <c r="B77" s="10">
        <v>72</v>
      </c>
      <c r="C77" s="9" t="s">
        <v>75</v>
      </c>
      <c r="D77" s="12">
        <f t="shared" si="1"/>
        <v>60</v>
      </c>
      <c r="E77" s="12">
        <v>1979</v>
      </c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6">
        <v>60</v>
      </c>
    </row>
    <row r="78" spans="2:23" x14ac:dyDescent="0.25">
      <c r="B78" s="10">
        <v>73</v>
      </c>
      <c r="C78" s="9" t="s">
        <v>76</v>
      </c>
      <c r="D78" s="12">
        <f t="shared" si="1"/>
        <v>39</v>
      </c>
      <c r="E78" s="12">
        <v>1980</v>
      </c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6">
        <v>39</v>
      </c>
    </row>
    <row r="79" spans="2:23" x14ac:dyDescent="0.25">
      <c r="B79" s="10">
        <v>74</v>
      </c>
      <c r="C79" s="9" t="s">
        <v>77</v>
      </c>
      <c r="D79" s="12">
        <f t="shared" si="1"/>
        <v>1</v>
      </c>
      <c r="E79" s="12">
        <v>1980</v>
      </c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6">
        <v>1</v>
      </c>
    </row>
    <row r="80" spans="2:23" x14ac:dyDescent="0.25">
      <c r="B80" s="10">
        <v>75</v>
      </c>
      <c r="C80" s="9" t="s">
        <v>78</v>
      </c>
      <c r="D80" s="12">
        <f t="shared" si="1"/>
        <v>32</v>
      </c>
      <c r="E80" s="12">
        <v>1992</v>
      </c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6">
        <v>32</v>
      </c>
    </row>
    <row r="81" spans="2:23" x14ac:dyDescent="0.25">
      <c r="B81" s="10">
        <v>76</v>
      </c>
      <c r="C81" s="9" t="s">
        <v>79</v>
      </c>
      <c r="D81" s="12">
        <f t="shared" si="1"/>
        <v>46</v>
      </c>
      <c r="E81" s="12"/>
      <c r="F81" s="12"/>
      <c r="G81" s="12">
        <v>17</v>
      </c>
      <c r="H81" s="12">
        <v>21</v>
      </c>
      <c r="I81" s="12">
        <v>8</v>
      </c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2:23" x14ac:dyDescent="0.25">
      <c r="B82" s="10">
        <v>77</v>
      </c>
      <c r="C82" s="9" t="s">
        <v>80</v>
      </c>
      <c r="D82" s="12">
        <f t="shared" si="1"/>
        <v>104</v>
      </c>
      <c r="E82" s="12"/>
      <c r="F82" s="12"/>
      <c r="G82" s="12"/>
      <c r="H82" s="12">
        <v>6</v>
      </c>
      <c r="I82" s="12"/>
      <c r="J82" s="12">
        <v>3</v>
      </c>
      <c r="K82" s="12">
        <v>12</v>
      </c>
      <c r="L82" s="12">
        <v>9</v>
      </c>
      <c r="M82" s="12">
        <v>7</v>
      </c>
      <c r="N82" s="12">
        <v>12</v>
      </c>
      <c r="O82" s="12">
        <v>13</v>
      </c>
      <c r="P82" s="12">
        <v>16</v>
      </c>
      <c r="Q82" s="12">
        <v>16</v>
      </c>
      <c r="R82" s="12">
        <v>10</v>
      </c>
      <c r="S82" s="12"/>
      <c r="T82" s="12"/>
      <c r="U82" s="12"/>
      <c r="V82" s="12"/>
      <c r="W82" s="12"/>
    </row>
    <row r="83" spans="2:23" x14ac:dyDescent="0.25">
      <c r="B83" s="10">
        <v>78</v>
      </c>
      <c r="C83" s="9" t="s">
        <v>81</v>
      </c>
      <c r="D83" s="12">
        <f t="shared" si="1"/>
        <v>25</v>
      </c>
      <c r="E83" s="12">
        <v>1997</v>
      </c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6">
        <v>25</v>
      </c>
    </row>
    <row r="84" spans="2:23" x14ac:dyDescent="0.25">
      <c r="B84" s="10">
        <v>79</v>
      </c>
      <c r="C84" s="9" t="s">
        <v>82</v>
      </c>
      <c r="D84" s="12">
        <f t="shared" si="1"/>
        <v>32</v>
      </c>
      <c r="E84" s="12">
        <v>1980</v>
      </c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6">
        <v>32</v>
      </c>
    </row>
    <row r="85" spans="2:23" x14ac:dyDescent="0.25">
      <c r="B85" s="10">
        <v>80</v>
      </c>
      <c r="C85" s="9" t="s">
        <v>83</v>
      </c>
      <c r="D85" s="12">
        <f t="shared" si="1"/>
        <v>164</v>
      </c>
      <c r="E85" s="12">
        <v>2019</v>
      </c>
      <c r="F85" s="12"/>
      <c r="G85" s="12"/>
      <c r="H85" s="12"/>
      <c r="I85" s="12"/>
      <c r="J85" s="16">
        <v>3</v>
      </c>
      <c r="K85" s="12"/>
      <c r="L85" s="12">
        <v>8</v>
      </c>
      <c r="M85" s="12">
        <v>12</v>
      </c>
      <c r="N85" s="12">
        <v>14</v>
      </c>
      <c r="O85" s="12">
        <v>23</v>
      </c>
      <c r="P85" s="12">
        <v>19</v>
      </c>
      <c r="Q85" s="12">
        <v>15</v>
      </c>
      <c r="R85" s="12">
        <v>15</v>
      </c>
      <c r="S85" s="12">
        <v>17</v>
      </c>
      <c r="T85" s="12">
        <v>17</v>
      </c>
      <c r="U85" s="12">
        <v>11</v>
      </c>
      <c r="V85" s="12">
        <v>10</v>
      </c>
      <c r="W85" s="12"/>
    </row>
    <row r="86" spans="2:23" x14ac:dyDescent="0.25">
      <c r="B86" s="10">
        <v>81</v>
      </c>
      <c r="C86" s="9" t="s">
        <v>84</v>
      </c>
      <c r="D86" s="12">
        <f t="shared" si="1"/>
        <v>19</v>
      </c>
      <c r="E86" s="12">
        <v>2014</v>
      </c>
      <c r="F86" s="12"/>
      <c r="G86" s="12"/>
      <c r="H86" s="12"/>
      <c r="I86" s="12"/>
      <c r="J86" s="12"/>
      <c r="K86" s="12"/>
      <c r="L86" s="12"/>
      <c r="M86" s="12"/>
      <c r="N86" s="12"/>
      <c r="O86" s="16">
        <v>7</v>
      </c>
      <c r="P86" s="12">
        <v>7</v>
      </c>
      <c r="Q86" s="12">
        <v>5</v>
      </c>
      <c r="R86" s="12"/>
      <c r="S86" s="12"/>
      <c r="T86" s="12"/>
      <c r="U86" s="12"/>
      <c r="V86" s="12"/>
      <c r="W86" s="12"/>
    </row>
    <row r="87" spans="2:23" x14ac:dyDescent="0.25">
      <c r="B87" s="10">
        <v>82</v>
      </c>
      <c r="C87" s="9" t="s">
        <v>85</v>
      </c>
      <c r="D87" s="12">
        <f t="shared" si="1"/>
        <v>21</v>
      </c>
      <c r="E87" s="12">
        <v>1980</v>
      </c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6">
        <v>21</v>
      </c>
    </row>
    <row r="88" spans="2:23" x14ac:dyDescent="0.25">
      <c r="B88" s="10">
        <v>83</v>
      </c>
      <c r="C88" s="9" t="s">
        <v>86</v>
      </c>
      <c r="D88" s="12">
        <f t="shared" si="1"/>
        <v>148</v>
      </c>
      <c r="E88" s="12">
        <v>2010</v>
      </c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6">
        <v>5</v>
      </c>
      <c r="T88" s="12">
        <v>9</v>
      </c>
      <c r="U88" s="12">
        <v>5</v>
      </c>
      <c r="V88" s="12">
        <v>49</v>
      </c>
      <c r="W88" s="12">
        <v>80</v>
      </c>
    </row>
    <row r="89" spans="2:23" x14ac:dyDescent="0.25">
      <c r="B89" s="10">
        <v>84</v>
      </c>
      <c r="C89" s="9" t="s">
        <v>87</v>
      </c>
      <c r="D89" s="12">
        <f t="shared" si="1"/>
        <v>13</v>
      </c>
      <c r="E89" s="12">
        <v>2005</v>
      </c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6">
        <v>13</v>
      </c>
      <c r="W89" s="12"/>
    </row>
    <row r="90" spans="2:23" x14ac:dyDescent="0.25">
      <c r="B90" s="10">
        <v>85</v>
      </c>
      <c r="C90" s="9" t="s">
        <v>88</v>
      </c>
      <c r="D90" s="12">
        <f t="shared" si="1"/>
        <v>28</v>
      </c>
      <c r="E90" s="12">
        <v>2010</v>
      </c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6">
        <v>4</v>
      </c>
      <c r="T90" s="12">
        <v>1</v>
      </c>
      <c r="U90" s="12">
        <v>2</v>
      </c>
      <c r="V90" s="12">
        <v>21</v>
      </c>
      <c r="W90" s="12"/>
    </row>
    <row r="91" spans="2:23" x14ac:dyDescent="0.25">
      <c r="B91" s="10">
        <v>86</v>
      </c>
      <c r="C91" s="9" t="s">
        <v>89</v>
      </c>
      <c r="D91" s="12">
        <f t="shared" si="1"/>
        <v>26</v>
      </c>
      <c r="E91" s="12">
        <v>1980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6">
        <v>26</v>
      </c>
    </row>
    <row r="92" spans="2:23" x14ac:dyDescent="0.25">
      <c r="B92" s="10">
        <v>87</v>
      </c>
      <c r="C92" s="9" t="s">
        <v>90</v>
      </c>
      <c r="D92" s="12">
        <f t="shared" si="1"/>
        <v>90</v>
      </c>
      <c r="E92" s="12"/>
      <c r="F92" s="12"/>
      <c r="G92" s="12">
        <v>16</v>
      </c>
      <c r="H92" s="12">
        <v>13</v>
      </c>
      <c r="I92" s="12"/>
      <c r="J92" s="12">
        <v>13</v>
      </c>
      <c r="K92" s="12">
        <v>6</v>
      </c>
      <c r="L92" s="12">
        <v>23</v>
      </c>
      <c r="M92" s="12">
        <v>19</v>
      </c>
      <c r="N92" s="12"/>
      <c r="O92" s="12"/>
      <c r="P92" s="12"/>
      <c r="Q92" s="12"/>
      <c r="R92" s="12"/>
      <c r="S92" s="12"/>
      <c r="T92" s="12"/>
      <c r="U92" s="12"/>
      <c r="V92" s="12"/>
      <c r="W92" s="12"/>
    </row>
    <row r="93" spans="2:23" x14ac:dyDescent="0.25">
      <c r="B93" s="10">
        <v>88</v>
      </c>
      <c r="C93" s="9" t="s">
        <v>91</v>
      </c>
      <c r="D93" s="12">
        <f t="shared" si="1"/>
        <v>105</v>
      </c>
      <c r="E93" s="12"/>
      <c r="F93" s="12"/>
      <c r="G93" s="12">
        <v>8</v>
      </c>
      <c r="H93" s="12">
        <v>6</v>
      </c>
      <c r="I93" s="12">
        <v>6</v>
      </c>
      <c r="J93" s="12">
        <v>7</v>
      </c>
      <c r="K93" s="12">
        <v>9</v>
      </c>
      <c r="L93" s="12">
        <v>11</v>
      </c>
      <c r="M93" s="12">
        <v>16</v>
      </c>
      <c r="N93" s="12">
        <v>15</v>
      </c>
      <c r="O93" s="12">
        <v>14</v>
      </c>
      <c r="P93" s="12">
        <v>13</v>
      </c>
      <c r="Q93" s="12"/>
      <c r="R93" s="12"/>
      <c r="S93" s="12"/>
      <c r="T93" s="12"/>
      <c r="U93" s="12"/>
      <c r="V93" s="12"/>
      <c r="W93" s="12"/>
    </row>
    <row r="94" spans="2:23" x14ac:dyDescent="0.25">
      <c r="B94" s="10">
        <v>89</v>
      </c>
      <c r="C94" s="9" t="s">
        <v>92</v>
      </c>
      <c r="D94" s="12">
        <f t="shared" si="1"/>
        <v>160</v>
      </c>
      <c r="E94" s="12"/>
      <c r="F94" s="12"/>
      <c r="G94" s="12">
        <v>10</v>
      </c>
      <c r="H94" s="12">
        <v>12</v>
      </c>
      <c r="I94" s="12">
        <v>7</v>
      </c>
      <c r="J94" s="12">
        <v>9</v>
      </c>
      <c r="K94" s="12">
        <v>8</v>
      </c>
      <c r="L94" s="12">
        <v>16</v>
      </c>
      <c r="M94" s="12">
        <v>17</v>
      </c>
      <c r="N94" s="12">
        <v>14</v>
      </c>
      <c r="O94" s="12">
        <v>13</v>
      </c>
      <c r="P94" s="12">
        <v>12</v>
      </c>
      <c r="Q94" s="12">
        <v>13</v>
      </c>
      <c r="R94" s="12">
        <v>9</v>
      </c>
      <c r="S94" s="12">
        <v>19</v>
      </c>
      <c r="T94" s="12">
        <v>1</v>
      </c>
      <c r="U94" s="12"/>
      <c r="V94" s="12"/>
      <c r="W94" s="12"/>
    </row>
    <row r="95" spans="2:23" x14ac:dyDescent="0.25">
      <c r="B95" s="10">
        <v>90</v>
      </c>
      <c r="C95" s="9" t="s">
        <v>93</v>
      </c>
      <c r="D95" s="12">
        <f t="shared" si="1"/>
        <v>5</v>
      </c>
      <c r="E95" s="12">
        <v>1988</v>
      </c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6">
        <v>5</v>
      </c>
    </row>
    <row r="96" spans="2:23" x14ac:dyDescent="0.25">
      <c r="B96" s="10">
        <v>91</v>
      </c>
      <c r="C96" s="9" t="s">
        <v>202</v>
      </c>
      <c r="D96" s="12">
        <f>SUM(F96:W96)</f>
        <v>31</v>
      </c>
      <c r="E96" s="12"/>
      <c r="F96" s="12"/>
      <c r="G96" s="12">
        <v>10</v>
      </c>
      <c r="H96" s="12">
        <v>15</v>
      </c>
      <c r="I96" s="12">
        <v>6</v>
      </c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</row>
    <row r="97" spans="2:23" x14ac:dyDescent="0.25">
      <c r="B97" s="10">
        <v>92</v>
      </c>
      <c r="C97" s="9" t="s">
        <v>203</v>
      </c>
      <c r="D97" s="12">
        <f>SUM(F97:W97)</f>
        <v>12</v>
      </c>
      <c r="E97" s="12"/>
      <c r="F97" s="12"/>
      <c r="G97" s="12">
        <v>12</v>
      </c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</row>
    <row r="98" spans="2:23" x14ac:dyDescent="0.25">
      <c r="B98" s="10">
        <v>93</v>
      </c>
      <c r="C98" s="9" t="s">
        <v>205</v>
      </c>
      <c r="D98" s="12">
        <f t="shared" si="1"/>
        <v>3</v>
      </c>
      <c r="E98" s="12"/>
      <c r="F98" s="12"/>
      <c r="G98" s="12">
        <v>3</v>
      </c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6"/>
    </row>
    <row r="99" spans="2:23" x14ac:dyDescent="0.25">
      <c r="B99" s="10">
        <v>94</v>
      </c>
      <c r="C99" s="9" t="s">
        <v>94</v>
      </c>
      <c r="D99" s="12">
        <f t="shared" si="1"/>
        <v>58</v>
      </c>
      <c r="E99" s="12"/>
      <c r="F99" s="12"/>
      <c r="G99" s="12"/>
      <c r="H99" s="12">
        <v>5</v>
      </c>
      <c r="I99" s="12">
        <v>3</v>
      </c>
      <c r="J99" s="12"/>
      <c r="K99" s="12">
        <v>3</v>
      </c>
      <c r="L99" s="12">
        <v>1</v>
      </c>
      <c r="M99" s="12">
        <v>11</v>
      </c>
      <c r="N99" s="12">
        <v>12</v>
      </c>
      <c r="O99" s="12">
        <v>9</v>
      </c>
      <c r="P99" s="12">
        <v>7</v>
      </c>
      <c r="Q99" s="12">
        <v>7</v>
      </c>
      <c r="R99" s="12"/>
      <c r="S99" s="12"/>
      <c r="T99" s="12"/>
      <c r="U99" s="12"/>
      <c r="V99" s="12"/>
      <c r="W99" s="12"/>
    </row>
    <row r="100" spans="2:23" x14ac:dyDescent="0.25">
      <c r="B100" s="10">
        <v>95</v>
      </c>
      <c r="C100" s="9" t="s">
        <v>95</v>
      </c>
      <c r="D100" s="12">
        <f t="shared" si="1"/>
        <v>36</v>
      </c>
      <c r="E100" s="12">
        <v>1991</v>
      </c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6">
        <v>36</v>
      </c>
    </row>
    <row r="101" spans="2:23" x14ac:dyDescent="0.25">
      <c r="B101" s="10">
        <v>96</v>
      </c>
      <c r="C101" s="9" t="s">
        <v>96</v>
      </c>
      <c r="D101" s="12">
        <f t="shared" si="1"/>
        <v>110</v>
      </c>
      <c r="E101" s="12">
        <v>1985</v>
      </c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6">
        <v>110</v>
      </c>
    </row>
    <row r="102" spans="2:23" x14ac:dyDescent="0.25">
      <c r="B102" s="10">
        <v>97</v>
      </c>
      <c r="C102" s="9" t="s">
        <v>97</v>
      </c>
      <c r="D102" s="12">
        <f t="shared" si="1"/>
        <v>12</v>
      </c>
      <c r="E102" s="12">
        <v>1978</v>
      </c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6">
        <v>12</v>
      </c>
    </row>
    <row r="103" spans="2:23" x14ac:dyDescent="0.25">
      <c r="B103" s="10">
        <v>98</v>
      </c>
      <c r="C103" s="9" t="s">
        <v>98</v>
      </c>
      <c r="D103" s="12">
        <f t="shared" si="1"/>
        <v>78</v>
      </c>
      <c r="E103" s="12"/>
      <c r="F103" s="12"/>
      <c r="G103" s="12">
        <v>13</v>
      </c>
      <c r="H103" s="12">
        <v>13</v>
      </c>
      <c r="I103" s="12">
        <v>7</v>
      </c>
      <c r="J103" s="12">
        <v>15</v>
      </c>
      <c r="K103" s="12">
        <v>16</v>
      </c>
      <c r="L103" s="12">
        <v>12</v>
      </c>
      <c r="M103" s="12">
        <v>2</v>
      </c>
      <c r="N103" s="12"/>
      <c r="O103" s="12"/>
      <c r="P103" s="12"/>
      <c r="Q103" s="12"/>
      <c r="R103" s="12"/>
      <c r="S103" s="12"/>
      <c r="T103" s="12"/>
      <c r="U103" s="12"/>
      <c r="V103" s="12"/>
      <c r="W103" s="12"/>
    </row>
    <row r="104" spans="2:23" x14ac:dyDescent="0.25">
      <c r="B104" s="10">
        <v>99</v>
      </c>
      <c r="C104" s="9" t="s">
        <v>99</v>
      </c>
      <c r="D104" s="12">
        <f t="shared" si="1"/>
        <v>106</v>
      </c>
      <c r="E104" s="12"/>
      <c r="F104" s="12"/>
      <c r="G104" s="12">
        <v>15</v>
      </c>
      <c r="H104" s="12">
        <v>9</v>
      </c>
      <c r="I104" s="12">
        <v>6</v>
      </c>
      <c r="J104" s="12">
        <v>16</v>
      </c>
      <c r="K104" s="12">
        <v>15</v>
      </c>
      <c r="L104" s="12">
        <v>14</v>
      </c>
      <c r="M104" s="12">
        <v>17</v>
      </c>
      <c r="N104" s="12">
        <v>14</v>
      </c>
      <c r="O104" s="12"/>
      <c r="P104" s="12"/>
      <c r="Q104" s="12"/>
      <c r="R104" s="12"/>
      <c r="S104" s="12"/>
      <c r="T104" s="12"/>
      <c r="U104" s="12"/>
      <c r="V104" s="12"/>
      <c r="W104" s="12"/>
    </row>
    <row r="105" spans="2:23" x14ac:dyDescent="0.25">
      <c r="B105" s="10">
        <v>100</v>
      </c>
      <c r="C105" s="9" t="s">
        <v>100</v>
      </c>
      <c r="D105" s="12">
        <f t="shared" si="1"/>
        <v>8</v>
      </c>
      <c r="E105" s="12">
        <v>1988</v>
      </c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6">
        <v>8</v>
      </c>
    </row>
    <row r="106" spans="2:23" x14ac:dyDescent="0.25">
      <c r="B106" s="10">
        <v>101</v>
      </c>
      <c r="C106" s="9" t="s">
        <v>101</v>
      </c>
      <c r="D106" s="12">
        <f t="shared" si="1"/>
        <v>2</v>
      </c>
      <c r="E106" s="12">
        <v>1973</v>
      </c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6">
        <v>2</v>
      </c>
    </row>
    <row r="107" spans="2:23" x14ac:dyDescent="0.25">
      <c r="B107" s="10">
        <v>102</v>
      </c>
      <c r="C107" s="9" t="s">
        <v>102</v>
      </c>
      <c r="D107" s="12">
        <f t="shared" si="1"/>
        <v>113</v>
      </c>
      <c r="E107" s="12">
        <v>1993</v>
      </c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6">
        <v>113</v>
      </c>
    </row>
    <row r="108" spans="2:23" x14ac:dyDescent="0.25">
      <c r="B108" s="10">
        <v>103</v>
      </c>
      <c r="C108" s="9" t="s">
        <v>103</v>
      </c>
      <c r="D108" s="12">
        <f t="shared" si="1"/>
        <v>364</v>
      </c>
      <c r="E108" s="12"/>
      <c r="F108" s="12"/>
      <c r="G108" s="12">
        <v>11</v>
      </c>
      <c r="H108" s="12">
        <v>23</v>
      </c>
      <c r="I108" s="12">
        <v>12</v>
      </c>
      <c r="J108" s="12">
        <v>20</v>
      </c>
      <c r="K108" s="12">
        <v>18</v>
      </c>
      <c r="L108" s="12">
        <v>9</v>
      </c>
      <c r="M108" s="12">
        <v>15</v>
      </c>
      <c r="N108" s="12">
        <v>16</v>
      </c>
      <c r="O108" s="12">
        <v>16</v>
      </c>
      <c r="P108" s="12">
        <v>15</v>
      </c>
      <c r="Q108" s="12">
        <v>17</v>
      </c>
      <c r="R108" s="12">
        <v>19</v>
      </c>
      <c r="S108" s="12">
        <v>15</v>
      </c>
      <c r="T108" s="12">
        <v>13</v>
      </c>
      <c r="U108" s="12">
        <v>13</v>
      </c>
      <c r="V108" s="12">
        <v>95</v>
      </c>
      <c r="W108" s="12">
        <v>37</v>
      </c>
    </row>
    <row r="109" spans="2:23" x14ac:dyDescent="0.25">
      <c r="B109" s="10">
        <v>104</v>
      </c>
      <c r="C109" s="9" t="s">
        <v>104</v>
      </c>
      <c r="D109" s="12">
        <f t="shared" si="1"/>
        <v>201</v>
      </c>
      <c r="E109" s="12">
        <v>2014</v>
      </c>
      <c r="F109" s="12"/>
      <c r="G109" s="12"/>
      <c r="H109" s="12"/>
      <c r="I109" s="12"/>
      <c r="J109" s="12"/>
      <c r="K109" s="12"/>
      <c r="L109" s="12"/>
      <c r="M109" s="12"/>
      <c r="N109" s="12"/>
      <c r="O109" s="16">
        <v>14</v>
      </c>
      <c r="P109" s="12">
        <v>16</v>
      </c>
      <c r="Q109" s="12">
        <v>18</v>
      </c>
      <c r="R109" s="12">
        <v>19</v>
      </c>
      <c r="S109" s="12">
        <v>17</v>
      </c>
      <c r="T109" s="12">
        <v>14</v>
      </c>
      <c r="U109" s="12">
        <v>14</v>
      </c>
      <c r="V109" s="12">
        <v>75</v>
      </c>
      <c r="W109" s="12">
        <v>14</v>
      </c>
    </row>
    <row r="110" spans="2:23" x14ac:dyDescent="0.25">
      <c r="B110" s="10">
        <v>105</v>
      </c>
      <c r="C110" s="9" t="s">
        <v>105</v>
      </c>
      <c r="D110" s="12">
        <f t="shared" si="1"/>
        <v>82</v>
      </c>
      <c r="E110" s="12">
        <v>1985</v>
      </c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6">
        <v>82</v>
      </c>
    </row>
    <row r="111" spans="2:23" x14ac:dyDescent="0.25">
      <c r="B111" s="10">
        <v>106</v>
      </c>
      <c r="C111" s="9" t="s">
        <v>106</v>
      </c>
      <c r="D111" s="12">
        <f t="shared" si="1"/>
        <v>20</v>
      </c>
      <c r="E111" s="12">
        <v>2019</v>
      </c>
      <c r="F111" s="12"/>
      <c r="G111" s="12"/>
      <c r="H111" s="12"/>
      <c r="I111" s="12"/>
      <c r="J111" s="16">
        <v>9</v>
      </c>
      <c r="K111" s="12">
        <v>11</v>
      </c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</row>
    <row r="112" spans="2:23" x14ac:dyDescent="0.25">
      <c r="B112" s="10">
        <v>107</v>
      </c>
      <c r="C112" s="9" t="s">
        <v>107</v>
      </c>
      <c r="D112" s="12">
        <f t="shared" si="1"/>
        <v>1</v>
      </c>
      <c r="E112" s="12">
        <v>1996</v>
      </c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6">
        <v>1</v>
      </c>
    </row>
    <row r="113" spans="2:23" x14ac:dyDescent="0.25">
      <c r="B113" s="10">
        <v>108</v>
      </c>
      <c r="C113" s="9" t="s">
        <v>108</v>
      </c>
      <c r="D113" s="12">
        <f t="shared" si="1"/>
        <v>39</v>
      </c>
      <c r="E113" s="12">
        <v>2018</v>
      </c>
      <c r="F113" s="12"/>
      <c r="G113" s="12"/>
      <c r="H113" s="12"/>
      <c r="I113" s="12"/>
      <c r="J113" s="12"/>
      <c r="K113" s="16">
        <v>1</v>
      </c>
      <c r="L113" s="12">
        <v>3</v>
      </c>
      <c r="M113" s="12"/>
      <c r="N113" s="12"/>
      <c r="O113" s="12"/>
      <c r="P113" s="12"/>
      <c r="Q113" s="12">
        <v>5</v>
      </c>
      <c r="R113" s="12">
        <v>8</v>
      </c>
      <c r="S113" s="12">
        <v>7</v>
      </c>
      <c r="T113" s="12">
        <v>4</v>
      </c>
      <c r="U113" s="12">
        <v>11</v>
      </c>
      <c r="V113" s="12"/>
      <c r="W113" s="12"/>
    </row>
    <row r="114" spans="2:23" x14ac:dyDescent="0.25">
      <c r="B114" s="10">
        <v>109</v>
      </c>
      <c r="C114" s="9" t="s">
        <v>109</v>
      </c>
      <c r="D114" s="12">
        <f t="shared" si="1"/>
        <v>14</v>
      </c>
      <c r="E114" s="12">
        <v>1980</v>
      </c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6">
        <v>14</v>
      </c>
    </row>
    <row r="115" spans="2:23" x14ac:dyDescent="0.25">
      <c r="B115" s="10">
        <v>110</v>
      </c>
      <c r="C115" s="9" t="s">
        <v>110</v>
      </c>
      <c r="D115" s="12">
        <f t="shared" si="1"/>
        <v>124</v>
      </c>
      <c r="E115" s="12">
        <v>2001</v>
      </c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6">
        <v>5</v>
      </c>
      <c r="W115" s="12">
        <v>119</v>
      </c>
    </row>
    <row r="116" spans="2:23" x14ac:dyDescent="0.25">
      <c r="B116" s="10">
        <v>111</v>
      </c>
      <c r="C116" s="9" t="s">
        <v>111</v>
      </c>
      <c r="D116" s="12">
        <f t="shared" si="1"/>
        <v>21</v>
      </c>
      <c r="E116" s="12">
        <v>2001</v>
      </c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6">
        <v>21</v>
      </c>
    </row>
    <row r="117" spans="2:23" x14ac:dyDescent="0.25">
      <c r="B117" s="10">
        <v>112</v>
      </c>
      <c r="C117" s="9" t="s">
        <v>112</v>
      </c>
      <c r="D117" s="12">
        <f t="shared" si="1"/>
        <v>116</v>
      </c>
      <c r="E117" s="12">
        <v>2010</v>
      </c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6">
        <v>2</v>
      </c>
      <c r="T117" s="12">
        <v>7</v>
      </c>
      <c r="U117" s="12">
        <v>6</v>
      </c>
      <c r="V117" s="12">
        <v>55</v>
      </c>
      <c r="W117" s="12">
        <v>46</v>
      </c>
    </row>
    <row r="118" spans="2:23" x14ac:dyDescent="0.25">
      <c r="B118" s="10">
        <v>113</v>
      </c>
      <c r="C118" s="9" t="s">
        <v>113</v>
      </c>
      <c r="D118" s="12">
        <f t="shared" si="1"/>
        <v>125</v>
      </c>
      <c r="E118" s="12">
        <v>2012</v>
      </c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6">
        <v>4</v>
      </c>
      <c r="R118" s="12">
        <v>21</v>
      </c>
      <c r="S118" s="12">
        <v>17</v>
      </c>
      <c r="T118" s="12">
        <v>15</v>
      </c>
      <c r="U118" s="12">
        <v>13</v>
      </c>
      <c r="V118" s="12">
        <v>55</v>
      </c>
      <c r="W118" s="12"/>
    </row>
    <row r="119" spans="2:23" x14ac:dyDescent="0.25">
      <c r="B119" s="10">
        <v>114</v>
      </c>
      <c r="C119" s="9" t="s">
        <v>114</v>
      </c>
      <c r="D119" s="12">
        <f t="shared" si="1"/>
        <v>83</v>
      </c>
      <c r="E119" s="12">
        <v>2017</v>
      </c>
      <c r="F119" s="12"/>
      <c r="G119" s="12"/>
      <c r="H119" s="12"/>
      <c r="I119" s="12"/>
      <c r="J119" s="12"/>
      <c r="K119" s="12"/>
      <c r="L119" s="16">
        <v>5</v>
      </c>
      <c r="M119" s="12">
        <v>2</v>
      </c>
      <c r="N119" s="12">
        <v>12</v>
      </c>
      <c r="O119" s="12"/>
      <c r="P119" s="12"/>
      <c r="Q119" s="12">
        <v>1</v>
      </c>
      <c r="R119" s="12">
        <v>13</v>
      </c>
      <c r="S119" s="12">
        <v>10</v>
      </c>
      <c r="T119" s="12">
        <v>9</v>
      </c>
      <c r="U119" s="12">
        <v>13</v>
      </c>
      <c r="V119" s="12">
        <v>18</v>
      </c>
      <c r="W119" s="12"/>
    </row>
    <row r="120" spans="2:23" x14ac:dyDescent="0.25">
      <c r="B120" s="10">
        <v>115</v>
      </c>
      <c r="C120" s="9" t="s">
        <v>115</v>
      </c>
      <c r="D120" s="12">
        <f t="shared" si="1"/>
        <v>1</v>
      </c>
      <c r="E120" s="12">
        <v>2007</v>
      </c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6">
        <v>1</v>
      </c>
      <c r="W120" s="12"/>
    </row>
    <row r="121" spans="2:23" x14ac:dyDescent="0.25">
      <c r="B121" s="10">
        <v>116</v>
      </c>
      <c r="C121" s="9" t="s">
        <v>116</v>
      </c>
      <c r="D121" s="12">
        <f t="shared" si="1"/>
        <v>130</v>
      </c>
      <c r="E121" s="12">
        <v>2018</v>
      </c>
      <c r="F121" s="12"/>
      <c r="G121" s="12"/>
      <c r="H121" s="12"/>
      <c r="I121" s="12"/>
      <c r="J121" s="12"/>
      <c r="K121" s="16">
        <v>11</v>
      </c>
      <c r="L121" s="12">
        <v>12</v>
      </c>
      <c r="M121" s="12">
        <v>6</v>
      </c>
      <c r="N121" s="12">
        <v>14</v>
      </c>
      <c r="O121" s="12">
        <v>14</v>
      </c>
      <c r="P121" s="12">
        <v>10</v>
      </c>
      <c r="Q121" s="12">
        <v>13</v>
      </c>
      <c r="R121" s="12">
        <v>17</v>
      </c>
      <c r="S121" s="12">
        <v>4</v>
      </c>
      <c r="T121" s="12">
        <v>17</v>
      </c>
      <c r="U121" s="12">
        <v>12</v>
      </c>
      <c r="V121" s="12"/>
      <c r="W121" s="12"/>
    </row>
    <row r="122" spans="2:23" x14ac:dyDescent="0.25">
      <c r="B122" s="10">
        <v>117</v>
      </c>
      <c r="C122" s="9" t="s">
        <v>117</v>
      </c>
      <c r="D122" s="12">
        <f t="shared" si="1"/>
        <v>75</v>
      </c>
      <c r="E122" s="12">
        <v>2019</v>
      </c>
      <c r="F122" s="12"/>
      <c r="G122" s="12"/>
      <c r="H122" s="12"/>
      <c r="I122" s="12"/>
      <c r="J122" s="16">
        <v>1</v>
      </c>
      <c r="K122" s="12">
        <v>2</v>
      </c>
      <c r="L122" s="12">
        <v>14</v>
      </c>
      <c r="M122" s="12">
        <v>16</v>
      </c>
      <c r="N122" s="12">
        <v>4</v>
      </c>
      <c r="O122" s="12">
        <v>3</v>
      </c>
      <c r="P122" s="12">
        <v>10</v>
      </c>
      <c r="Q122" s="12">
        <v>13</v>
      </c>
      <c r="R122" s="12">
        <v>11</v>
      </c>
      <c r="S122" s="12">
        <v>1</v>
      </c>
      <c r="T122" s="12"/>
      <c r="U122" s="12"/>
      <c r="V122" s="12"/>
      <c r="W122" s="12"/>
    </row>
    <row r="123" spans="2:23" x14ac:dyDescent="0.25">
      <c r="B123" s="10">
        <v>118</v>
      </c>
      <c r="C123" s="9" t="s">
        <v>118</v>
      </c>
      <c r="D123" s="12">
        <f t="shared" si="1"/>
        <v>7</v>
      </c>
      <c r="E123" s="12">
        <v>2018</v>
      </c>
      <c r="F123" s="12"/>
      <c r="G123" s="12"/>
      <c r="H123" s="12"/>
      <c r="I123" s="12"/>
      <c r="J123" s="12"/>
      <c r="K123" s="16">
        <v>3</v>
      </c>
      <c r="L123" s="12"/>
      <c r="M123" s="12"/>
      <c r="N123" s="12"/>
      <c r="O123" s="12"/>
      <c r="P123" s="12"/>
      <c r="Q123" s="12">
        <v>4</v>
      </c>
      <c r="R123" s="12"/>
      <c r="S123" s="12"/>
      <c r="T123" s="12"/>
      <c r="U123" s="12"/>
      <c r="V123" s="12"/>
      <c r="W123" s="12"/>
    </row>
    <row r="124" spans="2:23" x14ac:dyDescent="0.25">
      <c r="B124" s="10">
        <v>119</v>
      </c>
      <c r="C124" s="9" t="s">
        <v>119</v>
      </c>
      <c r="D124" s="12">
        <f t="shared" si="1"/>
        <v>86</v>
      </c>
      <c r="E124" s="12">
        <v>1995</v>
      </c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6">
        <v>86</v>
      </c>
    </row>
    <row r="125" spans="2:23" x14ac:dyDescent="0.25">
      <c r="B125" s="10">
        <v>120</v>
      </c>
      <c r="C125" s="9" t="s">
        <v>120</v>
      </c>
      <c r="D125" s="12">
        <f t="shared" si="1"/>
        <v>13</v>
      </c>
      <c r="E125" s="12">
        <v>2009</v>
      </c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6">
        <v>13</v>
      </c>
      <c r="U125" s="12"/>
      <c r="V125" s="12"/>
      <c r="W125" s="12"/>
    </row>
    <row r="126" spans="2:23" x14ac:dyDescent="0.25">
      <c r="B126" s="10">
        <v>121</v>
      </c>
      <c r="C126" s="9" t="s">
        <v>208</v>
      </c>
      <c r="D126" s="12">
        <f t="shared" si="1"/>
        <v>2</v>
      </c>
      <c r="E126" s="12"/>
      <c r="F126" s="12"/>
      <c r="G126" s="12">
        <v>2</v>
      </c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6"/>
      <c r="U126" s="12"/>
      <c r="V126" s="12"/>
      <c r="W126" s="12"/>
    </row>
    <row r="127" spans="2:23" x14ac:dyDescent="0.25">
      <c r="B127" s="10">
        <v>122</v>
      </c>
      <c r="C127" s="9" t="s">
        <v>121</v>
      </c>
      <c r="D127" s="12">
        <f t="shared" si="1"/>
        <v>7</v>
      </c>
      <c r="E127" s="12">
        <v>1974</v>
      </c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6">
        <v>7</v>
      </c>
    </row>
    <row r="128" spans="2:23" x14ac:dyDescent="0.25">
      <c r="B128" s="10">
        <v>123</v>
      </c>
      <c r="C128" s="9" t="s">
        <v>122</v>
      </c>
      <c r="D128" s="12">
        <f t="shared" si="1"/>
        <v>9</v>
      </c>
      <c r="E128" s="12">
        <v>1974</v>
      </c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6">
        <v>9</v>
      </c>
    </row>
    <row r="129" spans="2:23" x14ac:dyDescent="0.25">
      <c r="B129" s="10">
        <v>124</v>
      </c>
      <c r="C129" s="9" t="s">
        <v>123</v>
      </c>
      <c r="D129" s="12">
        <f t="shared" si="1"/>
        <v>100</v>
      </c>
      <c r="E129" s="12">
        <v>2016</v>
      </c>
      <c r="F129" s="12"/>
      <c r="G129" s="12"/>
      <c r="H129" s="12"/>
      <c r="I129" s="12"/>
      <c r="J129" s="12"/>
      <c r="K129" s="12"/>
      <c r="L129" s="12"/>
      <c r="M129" s="16">
        <v>3</v>
      </c>
      <c r="N129" s="12"/>
      <c r="O129" s="12">
        <v>8</v>
      </c>
      <c r="P129" s="12">
        <v>3</v>
      </c>
      <c r="Q129" s="12">
        <v>7</v>
      </c>
      <c r="R129" s="12">
        <v>2</v>
      </c>
      <c r="S129" s="12">
        <v>2</v>
      </c>
      <c r="T129" s="12">
        <v>12</v>
      </c>
      <c r="U129" s="12">
        <v>12</v>
      </c>
      <c r="V129" s="12">
        <v>51</v>
      </c>
      <c r="W129" s="12"/>
    </row>
    <row r="130" spans="2:23" x14ac:dyDescent="0.25">
      <c r="B130" s="10">
        <v>125</v>
      </c>
      <c r="C130" s="9" t="s">
        <v>124</v>
      </c>
      <c r="D130" s="12">
        <f t="shared" si="1"/>
        <v>34</v>
      </c>
      <c r="E130" s="12">
        <v>1982</v>
      </c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6">
        <v>34</v>
      </c>
    </row>
    <row r="131" spans="2:23" x14ac:dyDescent="0.25">
      <c r="B131" s="10">
        <v>126</v>
      </c>
      <c r="C131" s="9" t="s">
        <v>125</v>
      </c>
      <c r="D131" s="12">
        <f t="shared" si="1"/>
        <v>138</v>
      </c>
      <c r="E131" s="12">
        <v>2001</v>
      </c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6">
        <v>28</v>
      </c>
      <c r="W131" s="12">
        <v>110</v>
      </c>
    </row>
    <row r="132" spans="2:23" x14ac:dyDescent="0.25">
      <c r="B132" s="10">
        <v>127</v>
      </c>
      <c r="C132" s="9" t="s">
        <v>126</v>
      </c>
      <c r="D132" s="12">
        <f t="shared" si="1"/>
        <v>112</v>
      </c>
      <c r="E132" s="12">
        <v>1987</v>
      </c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6">
        <v>112</v>
      </c>
    </row>
    <row r="133" spans="2:23" x14ac:dyDescent="0.25">
      <c r="B133" s="10">
        <v>128</v>
      </c>
      <c r="C133" s="9" t="s">
        <v>127</v>
      </c>
      <c r="D133" s="12">
        <f t="shared" si="1"/>
        <v>37</v>
      </c>
      <c r="E133" s="12">
        <v>1998</v>
      </c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6">
        <v>37</v>
      </c>
    </row>
    <row r="134" spans="2:23" x14ac:dyDescent="0.25">
      <c r="B134" s="10">
        <v>129</v>
      </c>
      <c r="C134" s="9" t="s">
        <v>128</v>
      </c>
      <c r="D134" s="12">
        <f t="shared" si="1"/>
        <v>12</v>
      </c>
      <c r="E134" s="12">
        <v>2018</v>
      </c>
      <c r="F134" s="12"/>
      <c r="G134" s="12"/>
      <c r="H134" s="12"/>
      <c r="I134" s="12"/>
      <c r="J134" s="12"/>
      <c r="K134" s="16">
        <v>1</v>
      </c>
      <c r="L134" s="12">
        <v>1</v>
      </c>
      <c r="M134" s="12">
        <v>10</v>
      </c>
      <c r="N134" s="12"/>
      <c r="O134" s="12"/>
      <c r="P134" s="12"/>
      <c r="Q134" s="12"/>
      <c r="R134" s="12"/>
      <c r="S134" s="12"/>
      <c r="T134" s="12"/>
      <c r="U134" s="12"/>
      <c r="V134" s="12"/>
      <c r="W134" s="12"/>
    </row>
    <row r="135" spans="2:23" x14ac:dyDescent="0.25">
      <c r="B135" s="10">
        <v>130</v>
      </c>
      <c r="C135" s="9" t="s">
        <v>129</v>
      </c>
      <c r="D135" s="12">
        <f t="shared" ref="D135:D198" si="2">SUM(F135:W135)</f>
        <v>230</v>
      </c>
      <c r="E135" s="12">
        <v>2001</v>
      </c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6">
        <v>23</v>
      </c>
      <c r="W135" s="12">
        <v>207</v>
      </c>
    </row>
    <row r="136" spans="2:23" x14ac:dyDescent="0.25">
      <c r="B136" s="10">
        <v>131</v>
      </c>
      <c r="C136" s="9" t="s">
        <v>130</v>
      </c>
      <c r="D136" s="12">
        <f t="shared" si="2"/>
        <v>12</v>
      </c>
      <c r="E136" s="12">
        <v>2011</v>
      </c>
      <c r="F136" s="12"/>
      <c r="G136" s="12"/>
      <c r="H136" s="12"/>
      <c r="I136" s="12"/>
      <c r="J136" s="12"/>
      <c r="K136" s="12"/>
      <c r="L136" s="16">
        <v>1</v>
      </c>
      <c r="M136" s="12">
        <v>2</v>
      </c>
      <c r="N136" s="12">
        <v>3</v>
      </c>
      <c r="O136" s="12"/>
      <c r="P136" s="12"/>
      <c r="Q136" s="12"/>
      <c r="R136" s="12">
        <v>1</v>
      </c>
      <c r="S136" s="12">
        <v>3</v>
      </c>
      <c r="T136" s="12">
        <v>2</v>
      </c>
      <c r="U136" s="12"/>
      <c r="V136" s="12"/>
      <c r="W136" s="12"/>
    </row>
    <row r="137" spans="2:23" x14ac:dyDescent="0.25">
      <c r="B137" s="10">
        <v>132</v>
      </c>
      <c r="C137" s="9" t="s">
        <v>131</v>
      </c>
      <c r="D137" s="12">
        <f t="shared" si="2"/>
        <v>14</v>
      </c>
      <c r="E137" s="12">
        <v>1991</v>
      </c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6">
        <v>14</v>
      </c>
    </row>
    <row r="138" spans="2:23" x14ac:dyDescent="0.25">
      <c r="B138" s="10">
        <v>133</v>
      </c>
      <c r="C138" s="9" t="s">
        <v>132</v>
      </c>
      <c r="D138" s="12">
        <f t="shared" si="2"/>
        <v>14</v>
      </c>
      <c r="E138" s="12">
        <v>1991</v>
      </c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6">
        <v>14</v>
      </c>
    </row>
    <row r="139" spans="2:23" x14ac:dyDescent="0.25">
      <c r="B139" s="10">
        <v>134</v>
      </c>
      <c r="C139" s="9" t="s">
        <v>133</v>
      </c>
      <c r="D139" s="12">
        <f t="shared" si="2"/>
        <v>4</v>
      </c>
      <c r="E139" s="12">
        <v>1978</v>
      </c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6">
        <v>4</v>
      </c>
    </row>
    <row r="140" spans="2:23" x14ac:dyDescent="0.25">
      <c r="B140" s="10">
        <v>135</v>
      </c>
      <c r="C140" s="9" t="s">
        <v>134</v>
      </c>
      <c r="D140" s="12">
        <f t="shared" si="2"/>
        <v>82</v>
      </c>
      <c r="E140" s="12">
        <v>1994</v>
      </c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6">
        <v>82</v>
      </c>
    </row>
    <row r="141" spans="2:23" x14ac:dyDescent="0.25">
      <c r="B141" s="10">
        <v>136</v>
      </c>
      <c r="C141" s="9" t="s">
        <v>135</v>
      </c>
      <c r="D141" s="12">
        <f t="shared" si="2"/>
        <v>47</v>
      </c>
      <c r="E141" s="12">
        <v>2001</v>
      </c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6">
        <v>47</v>
      </c>
    </row>
    <row r="142" spans="2:23" x14ac:dyDescent="0.25">
      <c r="B142" s="10">
        <v>137</v>
      </c>
      <c r="C142" s="9" t="s">
        <v>136</v>
      </c>
      <c r="D142" s="12">
        <f t="shared" si="2"/>
        <v>8</v>
      </c>
      <c r="E142" s="12">
        <v>1980</v>
      </c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6">
        <v>8</v>
      </c>
    </row>
    <row r="143" spans="2:23" x14ac:dyDescent="0.25">
      <c r="B143" s="10">
        <v>138</v>
      </c>
      <c r="C143" s="9" t="s">
        <v>137</v>
      </c>
      <c r="D143" s="12">
        <f t="shared" si="2"/>
        <v>12</v>
      </c>
      <c r="E143" s="12">
        <v>1990</v>
      </c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6">
        <v>12</v>
      </c>
    </row>
    <row r="144" spans="2:23" x14ac:dyDescent="0.25">
      <c r="B144" s="10">
        <v>139</v>
      </c>
      <c r="C144" s="9" t="s">
        <v>138</v>
      </c>
      <c r="D144" s="12">
        <f t="shared" si="2"/>
        <v>20</v>
      </c>
      <c r="E144" s="12"/>
      <c r="F144" s="12"/>
      <c r="G144" s="12">
        <v>7</v>
      </c>
      <c r="H144" s="12">
        <v>13</v>
      </c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</row>
    <row r="145" spans="2:23" x14ac:dyDescent="0.25">
      <c r="B145" s="10">
        <v>140</v>
      </c>
      <c r="C145" s="9" t="s">
        <v>204</v>
      </c>
      <c r="D145" s="12">
        <f t="shared" si="2"/>
        <v>2</v>
      </c>
      <c r="E145" s="12"/>
      <c r="F145" s="12"/>
      <c r="G145" s="12">
        <v>2</v>
      </c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</row>
    <row r="146" spans="2:23" x14ac:dyDescent="0.25">
      <c r="B146" s="10">
        <v>141</v>
      </c>
      <c r="C146" s="9" t="s">
        <v>139</v>
      </c>
      <c r="D146" s="12">
        <f t="shared" si="2"/>
        <v>40</v>
      </c>
      <c r="E146" s="12">
        <v>1998</v>
      </c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6">
        <v>40</v>
      </c>
    </row>
    <row r="147" spans="2:23" x14ac:dyDescent="0.25">
      <c r="B147" s="10">
        <v>142</v>
      </c>
      <c r="C147" s="9" t="s">
        <v>140</v>
      </c>
      <c r="D147" s="12">
        <f t="shared" si="2"/>
        <v>104</v>
      </c>
      <c r="E147" s="12">
        <v>2011</v>
      </c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6">
        <v>3</v>
      </c>
      <c r="S147" s="12">
        <v>8</v>
      </c>
      <c r="T147" s="12"/>
      <c r="U147" s="12">
        <v>5</v>
      </c>
      <c r="V147" s="12">
        <v>56</v>
      </c>
      <c r="W147" s="12">
        <v>32</v>
      </c>
    </row>
    <row r="148" spans="2:23" x14ac:dyDescent="0.25">
      <c r="B148" s="10">
        <v>143</v>
      </c>
      <c r="C148" s="9" t="s">
        <v>141</v>
      </c>
      <c r="D148" s="12">
        <f t="shared" si="2"/>
        <v>130</v>
      </c>
      <c r="E148" s="12">
        <v>2006</v>
      </c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6">
        <v>50</v>
      </c>
      <c r="W148" s="12">
        <v>80</v>
      </c>
    </row>
    <row r="149" spans="2:23" x14ac:dyDescent="0.25">
      <c r="B149" s="10">
        <v>144</v>
      </c>
      <c r="C149" s="9" t="s">
        <v>142</v>
      </c>
      <c r="D149" s="12">
        <f t="shared" si="2"/>
        <v>22</v>
      </c>
      <c r="E149" s="12">
        <v>1980</v>
      </c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6">
        <v>22</v>
      </c>
    </row>
    <row r="150" spans="2:23" x14ac:dyDescent="0.25">
      <c r="B150" s="10">
        <v>145</v>
      </c>
      <c r="C150" s="9" t="s">
        <v>143</v>
      </c>
      <c r="D150" s="12">
        <f t="shared" si="2"/>
        <v>3</v>
      </c>
      <c r="E150" s="12">
        <v>1973</v>
      </c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6">
        <v>3</v>
      </c>
    </row>
    <row r="151" spans="2:23" x14ac:dyDescent="0.25">
      <c r="B151" s="10">
        <v>146</v>
      </c>
      <c r="C151" s="9" t="s">
        <v>144</v>
      </c>
      <c r="D151" s="12">
        <f t="shared" si="2"/>
        <v>3</v>
      </c>
      <c r="E151" s="12">
        <v>1982</v>
      </c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6">
        <v>3</v>
      </c>
    </row>
    <row r="152" spans="2:23" x14ac:dyDescent="0.25">
      <c r="B152" s="10">
        <v>147</v>
      </c>
      <c r="C152" s="9" t="s">
        <v>145</v>
      </c>
      <c r="D152" s="12">
        <f t="shared" si="2"/>
        <v>79</v>
      </c>
      <c r="E152" s="12"/>
      <c r="F152" s="12"/>
      <c r="G152" s="12">
        <v>1</v>
      </c>
      <c r="H152" s="12">
        <v>16</v>
      </c>
      <c r="I152" s="12"/>
      <c r="J152" s="12">
        <v>9</v>
      </c>
      <c r="K152" s="12">
        <v>5</v>
      </c>
      <c r="L152" s="12">
        <v>10</v>
      </c>
      <c r="M152" s="12">
        <v>14</v>
      </c>
      <c r="N152" s="12">
        <v>1</v>
      </c>
      <c r="O152" s="12">
        <v>3</v>
      </c>
      <c r="P152" s="12">
        <v>20</v>
      </c>
      <c r="Q152" s="12"/>
      <c r="R152" s="12"/>
      <c r="S152" s="12"/>
      <c r="T152" s="12"/>
      <c r="U152" s="12"/>
      <c r="V152" s="12"/>
      <c r="W152" s="12"/>
    </row>
    <row r="153" spans="2:23" x14ac:dyDescent="0.25">
      <c r="B153" s="10">
        <v>148</v>
      </c>
      <c r="C153" s="9" t="s">
        <v>146</v>
      </c>
      <c r="D153" s="12">
        <f t="shared" si="2"/>
        <v>60</v>
      </c>
      <c r="E153" s="12"/>
      <c r="F153" s="12"/>
      <c r="G153" s="12"/>
      <c r="H153" s="12">
        <v>2</v>
      </c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>
        <v>58</v>
      </c>
      <c r="W153" s="12"/>
    </row>
    <row r="154" spans="2:23" x14ac:dyDescent="0.25">
      <c r="B154" s="10">
        <v>149</v>
      </c>
      <c r="C154" s="9" t="s">
        <v>147</v>
      </c>
      <c r="D154" s="12">
        <f t="shared" si="2"/>
        <v>112</v>
      </c>
      <c r="E154" s="12">
        <v>2006</v>
      </c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6">
        <v>1</v>
      </c>
      <c r="R154" s="12"/>
      <c r="S154" s="12"/>
      <c r="T154" s="12"/>
      <c r="U154" s="12"/>
      <c r="V154" s="12">
        <v>5</v>
      </c>
      <c r="W154" s="12">
        <v>106</v>
      </c>
    </row>
    <row r="155" spans="2:23" x14ac:dyDescent="0.25">
      <c r="B155" s="10">
        <v>150</v>
      </c>
      <c r="C155" s="9" t="s">
        <v>148</v>
      </c>
      <c r="D155" s="12">
        <f t="shared" si="2"/>
        <v>2</v>
      </c>
      <c r="E155" s="12">
        <v>1980</v>
      </c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6">
        <v>2</v>
      </c>
    </row>
    <row r="156" spans="2:23" x14ac:dyDescent="0.25">
      <c r="B156" s="10">
        <v>151</v>
      </c>
      <c r="C156" s="9" t="s">
        <v>149</v>
      </c>
      <c r="D156" s="12">
        <f t="shared" si="2"/>
        <v>66</v>
      </c>
      <c r="E156" s="12"/>
      <c r="F156" s="12"/>
      <c r="G156" s="12">
        <v>16</v>
      </c>
      <c r="H156" s="12">
        <v>14</v>
      </c>
      <c r="I156" s="12">
        <v>8</v>
      </c>
      <c r="J156" s="12">
        <v>28</v>
      </c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</row>
    <row r="157" spans="2:23" x14ac:dyDescent="0.25">
      <c r="B157" s="10">
        <v>152</v>
      </c>
      <c r="C157" s="9" t="s">
        <v>150</v>
      </c>
      <c r="D157" s="12">
        <f t="shared" si="2"/>
        <v>47</v>
      </c>
      <c r="E157" s="12">
        <v>1996</v>
      </c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6">
        <v>47</v>
      </c>
    </row>
    <row r="158" spans="2:23" x14ac:dyDescent="0.25">
      <c r="B158" s="10">
        <v>153</v>
      </c>
      <c r="C158" s="9" t="s">
        <v>151</v>
      </c>
      <c r="D158" s="12">
        <f t="shared" si="2"/>
        <v>34</v>
      </c>
      <c r="E158" s="12">
        <v>2001</v>
      </c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6">
        <v>1</v>
      </c>
      <c r="W158" s="12">
        <v>33</v>
      </c>
    </row>
    <row r="159" spans="2:23" x14ac:dyDescent="0.25">
      <c r="B159" s="10">
        <v>154</v>
      </c>
      <c r="C159" s="9" t="s">
        <v>152</v>
      </c>
      <c r="D159" s="12">
        <f t="shared" si="2"/>
        <v>8</v>
      </c>
      <c r="E159" s="12">
        <v>1974</v>
      </c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6">
        <v>8</v>
      </c>
    </row>
    <row r="160" spans="2:23" x14ac:dyDescent="0.25">
      <c r="B160" s="10">
        <v>155</v>
      </c>
      <c r="C160" s="9" t="s">
        <v>153</v>
      </c>
      <c r="D160" s="12">
        <f t="shared" si="2"/>
        <v>25</v>
      </c>
      <c r="E160" s="12">
        <v>1982</v>
      </c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6">
        <v>25</v>
      </c>
    </row>
    <row r="161" spans="2:23" x14ac:dyDescent="0.25">
      <c r="B161" s="10">
        <v>156</v>
      </c>
      <c r="C161" s="9" t="s">
        <v>154</v>
      </c>
      <c r="D161" s="12">
        <f t="shared" si="2"/>
        <v>141</v>
      </c>
      <c r="E161" s="12">
        <v>1982</v>
      </c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6">
        <v>141</v>
      </c>
    </row>
    <row r="162" spans="2:23" x14ac:dyDescent="0.25">
      <c r="B162" s="10">
        <v>157</v>
      </c>
      <c r="C162" s="9" t="s">
        <v>155</v>
      </c>
      <c r="D162" s="12">
        <f t="shared" si="2"/>
        <v>214</v>
      </c>
      <c r="E162" s="12"/>
      <c r="F162" s="12"/>
      <c r="G162" s="12">
        <v>10</v>
      </c>
      <c r="H162" s="12">
        <v>8</v>
      </c>
      <c r="I162" s="12">
        <v>4</v>
      </c>
      <c r="J162" s="12"/>
      <c r="K162" s="12"/>
      <c r="L162" s="12"/>
      <c r="M162" s="12">
        <v>2</v>
      </c>
      <c r="N162" s="12">
        <v>3</v>
      </c>
      <c r="O162" s="12">
        <v>15</v>
      </c>
      <c r="P162" s="12">
        <v>9</v>
      </c>
      <c r="Q162" s="12">
        <v>19</v>
      </c>
      <c r="R162" s="12">
        <v>18</v>
      </c>
      <c r="S162" s="12">
        <v>17</v>
      </c>
      <c r="T162" s="12">
        <v>12</v>
      </c>
      <c r="U162" s="12">
        <v>14</v>
      </c>
      <c r="V162" s="12">
        <v>63</v>
      </c>
      <c r="W162" s="12">
        <v>20</v>
      </c>
    </row>
    <row r="163" spans="2:23" x14ac:dyDescent="0.25">
      <c r="B163" s="10">
        <v>158</v>
      </c>
      <c r="C163" s="9" t="s">
        <v>156</v>
      </c>
      <c r="D163" s="12">
        <f t="shared" si="2"/>
        <v>6</v>
      </c>
      <c r="E163" s="12">
        <v>1999</v>
      </c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6">
        <v>6</v>
      </c>
    </row>
    <row r="164" spans="2:23" x14ac:dyDescent="0.25">
      <c r="B164" s="10">
        <v>159</v>
      </c>
      <c r="C164" s="9" t="s">
        <v>157</v>
      </c>
      <c r="D164" s="12">
        <f t="shared" si="2"/>
        <v>179</v>
      </c>
      <c r="E164" s="12"/>
      <c r="F164" s="12"/>
      <c r="G164" s="12">
        <v>2</v>
      </c>
      <c r="H164" s="12">
        <v>4</v>
      </c>
      <c r="I164" s="12">
        <v>11</v>
      </c>
      <c r="J164" s="12">
        <v>12</v>
      </c>
      <c r="K164" s="12">
        <v>12</v>
      </c>
      <c r="L164" s="12">
        <v>14</v>
      </c>
      <c r="M164" s="12">
        <v>16</v>
      </c>
      <c r="N164" s="12">
        <v>11</v>
      </c>
      <c r="O164" s="12">
        <v>16</v>
      </c>
      <c r="P164" s="12">
        <v>15</v>
      </c>
      <c r="Q164" s="12">
        <v>16</v>
      </c>
      <c r="R164" s="12">
        <v>19</v>
      </c>
      <c r="S164" s="12">
        <v>17</v>
      </c>
      <c r="T164" s="12">
        <v>2</v>
      </c>
      <c r="U164" s="12">
        <v>12</v>
      </c>
      <c r="V164" s="12"/>
      <c r="W164" s="12"/>
    </row>
    <row r="165" spans="2:23" x14ac:dyDescent="0.25">
      <c r="B165" s="10">
        <v>160</v>
      </c>
      <c r="C165" s="9" t="s">
        <v>158</v>
      </c>
      <c r="D165" s="12">
        <f t="shared" si="2"/>
        <v>270</v>
      </c>
      <c r="E165" s="12">
        <v>2008</v>
      </c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6">
        <v>1</v>
      </c>
      <c r="V165" s="12">
        <v>9</v>
      </c>
      <c r="W165" s="12">
        <v>260</v>
      </c>
    </row>
    <row r="166" spans="2:23" x14ac:dyDescent="0.25">
      <c r="B166" s="10">
        <v>161</v>
      </c>
      <c r="C166" s="9" t="s">
        <v>159</v>
      </c>
      <c r="D166" s="12">
        <f t="shared" si="2"/>
        <v>61</v>
      </c>
      <c r="E166" s="12">
        <v>2019</v>
      </c>
      <c r="F166" s="12"/>
      <c r="G166" s="12"/>
      <c r="H166" s="12"/>
      <c r="I166" s="12"/>
      <c r="J166" s="16">
        <v>12</v>
      </c>
      <c r="K166" s="12">
        <v>15</v>
      </c>
      <c r="L166" s="12">
        <v>12</v>
      </c>
      <c r="M166" s="12">
        <v>12</v>
      </c>
      <c r="N166" s="12">
        <v>10</v>
      </c>
      <c r="O166" s="12"/>
      <c r="P166" s="12"/>
      <c r="Q166" s="12"/>
      <c r="R166" s="12"/>
      <c r="S166" s="12"/>
      <c r="T166" s="12"/>
      <c r="U166" s="12"/>
      <c r="V166" s="12"/>
      <c r="W166" s="12"/>
    </row>
    <row r="167" spans="2:23" x14ac:dyDescent="0.25">
      <c r="B167" s="10">
        <v>162</v>
      </c>
      <c r="C167" s="9" t="s">
        <v>160</v>
      </c>
      <c r="D167" s="12">
        <f t="shared" si="2"/>
        <v>16</v>
      </c>
      <c r="E167" s="12">
        <v>2007</v>
      </c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6">
        <v>16</v>
      </c>
      <c r="W167" s="12"/>
    </row>
    <row r="168" spans="2:23" x14ac:dyDescent="0.25">
      <c r="B168" s="10">
        <v>163</v>
      </c>
      <c r="C168" s="9" t="s">
        <v>161</v>
      </c>
      <c r="D168" s="12">
        <f t="shared" si="2"/>
        <v>3</v>
      </c>
      <c r="E168" s="12">
        <v>1974</v>
      </c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6">
        <v>3</v>
      </c>
    </row>
    <row r="169" spans="2:23" x14ac:dyDescent="0.25">
      <c r="B169" s="10">
        <v>164</v>
      </c>
      <c r="C169" s="9" t="s">
        <v>162</v>
      </c>
      <c r="D169" s="12">
        <f t="shared" si="2"/>
        <v>13</v>
      </c>
      <c r="E169" s="12">
        <v>2019</v>
      </c>
      <c r="F169" s="12"/>
      <c r="G169" s="12"/>
      <c r="H169" s="12"/>
      <c r="I169" s="12"/>
      <c r="J169" s="16">
        <v>9</v>
      </c>
      <c r="K169" s="12">
        <v>4</v>
      </c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</row>
    <row r="170" spans="2:23" x14ac:dyDescent="0.25">
      <c r="B170" s="10">
        <v>165</v>
      </c>
      <c r="C170" s="9" t="s">
        <v>163</v>
      </c>
      <c r="D170" s="12">
        <f t="shared" si="2"/>
        <v>51</v>
      </c>
      <c r="E170" s="12">
        <v>2007</v>
      </c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6">
        <v>41</v>
      </c>
      <c r="W170" s="12">
        <v>10</v>
      </c>
    </row>
    <row r="171" spans="2:23" x14ac:dyDescent="0.25">
      <c r="B171" s="10">
        <v>166</v>
      </c>
      <c r="C171" s="9" t="s">
        <v>207</v>
      </c>
      <c r="D171" s="12">
        <f t="shared" si="2"/>
        <v>5</v>
      </c>
      <c r="E171" s="12"/>
      <c r="F171" s="12"/>
      <c r="G171" s="12">
        <v>2</v>
      </c>
      <c r="H171" s="12">
        <v>3</v>
      </c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6"/>
      <c r="W171" s="12"/>
    </row>
    <row r="172" spans="2:23" x14ac:dyDescent="0.25">
      <c r="B172" s="10">
        <v>167</v>
      </c>
      <c r="C172" s="9" t="s">
        <v>164</v>
      </c>
      <c r="D172" s="12">
        <f t="shared" si="2"/>
        <v>48</v>
      </c>
      <c r="E172" s="12">
        <v>1997</v>
      </c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6">
        <v>47</v>
      </c>
      <c r="W172" s="12">
        <v>1</v>
      </c>
    </row>
    <row r="173" spans="2:23" x14ac:dyDescent="0.25">
      <c r="B173" s="10">
        <v>168</v>
      </c>
      <c r="C173" s="9" t="s">
        <v>165</v>
      </c>
      <c r="D173" s="12">
        <f t="shared" si="2"/>
        <v>38</v>
      </c>
      <c r="E173" s="12">
        <v>2008</v>
      </c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6">
        <v>1</v>
      </c>
      <c r="V173" s="12">
        <v>3</v>
      </c>
      <c r="W173" s="12">
        <v>34</v>
      </c>
    </row>
    <row r="174" spans="2:23" x14ac:dyDescent="0.25">
      <c r="B174" s="10">
        <v>169</v>
      </c>
      <c r="C174" s="9" t="s">
        <v>166</v>
      </c>
      <c r="D174" s="12">
        <f t="shared" si="2"/>
        <v>141</v>
      </c>
      <c r="E174" s="12">
        <v>1992</v>
      </c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6">
        <v>141</v>
      </c>
    </row>
    <row r="175" spans="2:23" x14ac:dyDescent="0.25">
      <c r="B175" s="10">
        <v>170</v>
      </c>
      <c r="C175" s="9" t="s">
        <v>167</v>
      </c>
      <c r="D175" s="12">
        <f t="shared" si="2"/>
        <v>15</v>
      </c>
      <c r="E175" s="12">
        <v>1975</v>
      </c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6">
        <v>15</v>
      </c>
    </row>
    <row r="176" spans="2:23" x14ac:dyDescent="0.25">
      <c r="B176" s="10">
        <v>171</v>
      </c>
      <c r="C176" s="9" t="s">
        <v>168</v>
      </c>
      <c r="D176" s="12">
        <f t="shared" si="2"/>
        <v>206</v>
      </c>
      <c r="E176" s="12">
        <v>1994</v>
      </c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6">
        <v>206</v>
      </c>
    </row>
    <row r="177" spans="2:23" x14ac:dyDescent="0.25">
      <c r="B177" s="10">
        <v>172</v>
      </c>
      <c r="C177" s="9" t="s">
        <v>169</v>
      </c>
      <c r="D177" s="12">
        <f t="shared" si="2"/>
        <v>2</v>
      </c>
      <c r="E177" s="12">
        <v>1974</v>
      </c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6">
        <v>2</v>
      </c>
    </row>
    <row r="178" spans="2:23" x14ac:dyDescent="0.25">
      <c r="B178" s="10">
        <v>173</v>
      </c>
      <c r="C178" s="9" t="s">
        <v>170</v>
      </c>
      <c r="D178" s="12">
        <f t="shared" si="2"/>
        <v>1</v>
      </c>
      <c r="E178" s="12">
        <v>1974</v>
      </c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6">
        <v>1</v>
      </c>
    </row>
    <row r="179" spans="2:23" x14ac:dyDescent="0.25">
      <c r="B179" s="10">
        <v>174</v>
      </c>
      <c r="C179" s="9" t="s">
        <v>171</v>
      </c>
      <c r="D179" s="12">
        <f t="shared" si="2"/>
        <v>37</v>
      </c>
      <c r="E179" s="12">
        <v>2008</v>
      </c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6">
        <v>1</v>
      </c>
      <c r="V179" s="12">
        <v>36</v>
      </c>
      <c r="W179" s="12"/>
    </row>
    <row r="180" spans="2:23" x14ac:dyDescent="0.25">
      <c r="B180" s="10">
        <v>175</v>
      </c>
      <c r="C180" s="9" t="s">
        <v>172</v>
      </c>
      <c r="D180" s="12">
        <f t="shared" si="2"/>
        <v>13</v>
      </c>
      <c r="E180" s="12">
        <v>2007</v>
      </c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6">
        <v>13</v>
      </c>
      <c r="W180" s="12"/>
    </row>
    <row r="181" spans="2:23" x14ac:dyDescent="0.25">
      <c r="B181" s="10">
        <v>176</v>
      </c>
      <c r="C181" s="9" t="s">
        <v>201</v>
      </c>
      <c r="D181" s="12">
        <f t="shared" si="2"/>
        <v>7</v>
      </c>
      <c r="E181" s="12"/>
      <c r="F181" s="12"/>
      <c r="G181" s="12"/>
      <c r="H181" s="12">
        <v>7</v>
      </c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</row>
    <row r="182" spans="2:23" x14ac:dyDescent="0.25">
      <c r="B182" s="10">
        <v>177</v>
      </c>
      <c r="C182" s="9" t="s">
        <v>173</v>
      </c>
      <c r="D182" s="12">
        <f t="shared" si="2"/>
        <v>28</v>
      </c>
      <c r="E182" s="12"/>
      <c r="F182" s="12"/>
      <c r="G182" s="12">
        <v>10</v>
      </c>
      <c r="H182" s="12">
        <v>11</v>
      </c>
      <c r="I182" s="12">
        <v>7</v>
      </c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</row>
    <row r="183" spans="2:23" x14ac:dyDescent="0.25">
      <c r="B183" s="10">
        <v>178</v>
      </c>
      <c r="C183" s="9" t="s">
        <v>174</v>
      </c>
      <c r="D183" s="12">
        <f t="shared" si="2"/>
        <v>6</v>
      </c>
      <c r="E183" s="12">
        <v>2017</v>
      </c>
      <c r="F183" s="12"/>
      <c r="G183" s="12"/>
      <c r="H183" s="12"/>
      <c r="I183" s="12"/>
      <c r="J183" s="12"/>
      <c r="K183" s="12"/>
      <c r="L183" s="16">
        <v>6</v>
      </c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</row>
    <row r="184" spans="2:23" x14ac:dyDescent="0.25">
      <c r="B184" s="10">
        <v>179</v>
      </c>
      <c r="C184" s="9" t="s">
        <v>175</v>
      </c>
      <c r="D184" s="12">
        <f t="shared" si="2"/>
        <v>50</v>
      </c>
      <c r="E184" s="12">
        <v>2015</v>
      </c>
      <c r="F184" s="12"/>
      <c r="G184" s="12"/>
      <c r="H184" s="12"/>
      <c r="I184" s="12"/>
      <c r="J184" s="12"/>
      <c r="K184" s="12"/>
      <c r="L184" s="12"/>
      <c r="M184" s="12"/>
      <c r="N184" s="16">
        <v>3</v>
      </c>
      <c r="O184" s="12">
        <v>14</v>
      </c>
      <c r="P184" s="12">
        <v>16</v>
      </c>
      <c r="Q184" s="12">
        <v>17</v>
      </c>
      <c r="R184" s="12"/>
      <c r="S184" s="12"/>
      <c r="T184" s="12"/>
      <c r="U184" s="12"/>
      <c r="V184" s="12"/>
      <c r="W184" s="12"/>
    </row>
    <row r="185" spans="2:23" x14ac:dyDescent="0.25">
      <c r="B185" s="10">
        <v>180</v>
      </c>
      <c r="C185" s="9" t="s">
        <v>176</v>
      </c>
      <c r="D185" s="12">
        <f t="shared" si="2"/>
        <v>43</v>
      </c>
      <c r="E185" s="12">
        <v>2021</v>
      </c>
      <c r="F185" s="12"/>
      <c r="G185" s="12"/>
      <c r="H185" s="12"/>
      <c r="I185" s="16">
        <v>8</v>
      </c>
      <c r="J185" s="12">
        <v>25</v>
      </c>
      <c r="K185" s="12">
        <v>10</v>
      </c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</row>
    <row r="186" spans="2:23" x14ac:dyDescent="0.25">
      <c r="B186" s="10">
        <v>181</v>
      </c>
      <c r="C186" s="9" t="s">
        <v>177</v>
      </c>
      <c r="D186" s="12">
        <f t="shared" si="2"/>
        <v>30</v>
      </c>
      <c r="E186" s="12">
        <v>2011</v>
      </c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6">
        <v>5</v>
      </c>
      <c r="S186" s="12">
        <v>11</v>
      </c>
      <c r="T186" s="12">
        <v>9</v>
      </c>
      <c r="U186" s="12">
        <v>5</v>
      </c>
      <c r="V186" s="12"/>
      <c r="W186" s="12"/>
    </row>
    <row r="187" spans="2:23" x14ac:dyDescent="0.25">
      <c r="B187" s="10">
        <v>182</v>
      </c>
      <c r="C187" s="9" t="s">
        <v>178</v>
      </c>
      <c r="D187" s="12">
        <f t="shared" si="2"/>
        <v>77</v>
      </c>
      <c r="E187" s="12">
        <v>2018</v>
      </c>
      <c r="F187" s="12"/>
      <c r="G187" s="12"/>
      <c r="H187" s="12"/>
      <c r="I187" s="12"/>
      <c r="J187" s="12"/>
      <c r="K187" s="16">
        <v>12</v>
      </c>
      <c r="L187" s="12">
        <v>17</v>
      </c>
      <c r="M187" s="12">
        <v>16</v>
      </c>
      <c r="N187" s="12">
        <v>9</v>
      </c>
      <c r="O187" s="12">
        <v>11</v>
      </c>
      <c r="P187" s="12">
        <v>7</v>
      </c>
      <c r="Q187" s="12">
        <v>5</v>
      </c>
      <c r="R187" s="12"/>
      <c r="S187" s="12"/>
      <c r="T187" s="12"/>
      <c r="U187" s="12"/>
      <c r="V187" s="12"/>
      <c r="W187" s="12"/>
    </row>
    <row r="188" spans="2:23" x14ac:dyDescent="0.25">
      <c r="B188" s="10">
        <v>183</v>
      </c>
      <c r="C188" s="9" t="s">
        <v>179</v>
      </c>
      <c r="D188" s="12">
        <f t="shared" si="2"/>
        <v>3</v>
      </c>
      <c r="E188" s="12">
        <v>1973</v>
      </c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6">
        <v>3</v>
      </c>
    </row>
    <row r="189" spans="2:23" x14ac:dyDescent="0.25">
      <c r="B189" s="10">
        <v>184</v>
      </c>
      <c r="C189" s="9" t="s">
        <v>180</v>
      </c>
      <c r="D189" s="12">
        <f t="shared" si="2"/>
        <v>26</v>
      </c>
      <c r="E189" s="12">
        <v>1996</v>
      </c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6">
        <v>26</v>
      </c>
    </row>
    <row r="190" spans="2:23" x14ac:dyDescent="0.25">
      <c r="B190" s="10">
        <v>185</v>
      </c>
      <c r="C190" s="9" t="s">
        <v>181</v>
      </c>
      <c r="D190" s="12">
        <f t="shared" si="2"/>
        <v>4</v>
      </c>
      <c r="E190" s="12">
        <v>1992</v>
      </c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6">
        <v>4</v>
      </c>
    </row>
    <row r="191" spans="2:23" x14ac:dyDescent="0.25">
      <c r="B191" s="10">
        <v>186</v>
      </c>
      <c r="C191" s="9" t="s">
        <v>182</v>
      </c>
      <c r="D191" s="12">
        <f t="shared" si="2"/>
        <v>133</v>
      </c>
      <c r="E191" s="12">
        <v>2008</v>
      </c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6">
        <v>2</v>
      </c>
      <c r="V191" s="12">
        <v>75</v>
      </c>
      <c r="W191" s="12">
        <v>56</v>
      </c>
    </row>
    <row r="192" spans="2:23" x14ac:dyDescent="0.25">
      <c r="B192" s="10">
        <v>187</v>
      </c>
      <c r="C192" s="9" t="s">
        <v>206</v>
      </c>
      <c r="D192" s="12">
        <f t="shared" si="2"/>
        <v>3</v>
      </c>
      <c r="E192" s="12"/>
      <c r="F192" s="12"/>
      <c r="G192" s="12">
        <v>3</v>
      </c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6"/>
      <c r="V192" s="12"/>
      <c r="W192" s="12"/>
    </row>
    <row r="193" spans="2:23" x14ac:dyDescent="0.25">
      <c r="B193" s="10">
        <v>188</v>
      </c>
      <c r="C193" s="9" t="s">
        <v>183</v>
      </c>
      <c r="D193" s="12">
        <f t="shared" si="2"/>
        <v>45</v>
      </c>
      <c r="E193" s="12"/>
      <c r="F193" s="12"/>
      <c r="G193" s="12">
        <v>4</v>
      </c>
      <c r="H193" s="12">
        <v>19</v>
      </c>
      <c r="I193" s="12">
        <v>7</v>
      </c>
      <c r="J193" s="12">
        <v>8</v>
      </c>
      <c r="K193" s="12">
        <v>7</v>
      </c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</row>
    <row r="194" spans="2:23" x14ac:dyDescent="0.25">
      <c r="B194" s="10">
        <v>189</v>
      </c>
      <c r="C194" s="9" t="s">
        <v>184</v>
      </c>
      <c r="D194" s="12">
        <f t="shared" si="2"/>
        <v>174</v>
      </c>
      <c r="E194" s="12"/>
      <c r="F194" s="12"/>
      <c r="G194" s="12">
        <v>8</v>
      </c>
      <c r="H194" s="12">
        <v>12</v>
      </c>
      <c r="I194" s="12">
        <v>4</v>
      </c>
      <c r="J194" s="12">
        <v>15</v>
      </c>
      <c r="K194" s="12">
        <v>16</v>
      </c>
      <c r="L194" s="12">
        <v>16</v>
      </c>
      <c r="M194" s="12">
        <v>13</v>
      </c>
      <c r="N194" s="12">
        <v>16</v>
      </c>
      <c r="O194" s="12">
        <v>21</v>
      </c>
      <c r="P194" s="12">
        <v>11</v>
      </c>
      <c r="Q194" s="12">
        <v>11</v>
      </c>
      <c r="R194" s="12">
        <v>13</v>
      </c>
      <c r="S194" s="12">
        <v>14</v>
      </c>
      <c r="T194" s="12">
        <v>4</v>
      </c>
      <c r="U194" s="12"/>
      <c r="V194" s="12"/>
      <c r="W194" s="12"/>
    </row>
    <row r="195" spans="2:23" x14ac:dyDescent="0.25">
      <c r="B195" s="10">
        <v>190</v>
      </c>
      <c r="C195" s="9" t="s">
        <v>185</v>
      </c>
      <c r="D195" s="12">
        <f>SUM(F195:W195)</f>
        <v>69</v>
      </c>
      <c r="E195" s="12">
        <v>1986</v>
      </c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6">
        <v>69</v>
      </c>
    </row>
    <row r="196" spans="2:23" x14ac:dyDescent="0.25">
      <c r="B196" s="10">
        <v>191</v>
      </c>
      <c r="C196" s="9" t="s">
        <v>186</v>
      </c>
      <c r="D196" s="12">
        <f t="shared" si="2"/>
        <v>46</v>
      </c>
      <c r="E196" s="12">
        <v>1979</v>
      </c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6">
        <v>46</v>
      </c>
    </row>
    <row r="197" spans="2:23" x14ac:dyDescent="0.25">
      <c r="B197" s="10">
        <v>192</v>
      </c>
      <c r="C197" s="9" t="s">
        <v>187</v>
      </c>
      <c r="D197" s="12">
        <f t="shared" si="2"/>
        <v>173</v>
      </c>
      <c r="E197" s="12"/>
      <c r="F197" s="12"/>
      <c r="G197" s="12">
        <v>1</v>
      </c>
      <c r="H197" s="12">
        <v>13</v>
      </c>
      <c r="I197" s="12">
        <v>5</v>
      </c>
      <c r="J197" s="12">
        <v>12</v>
      </c>
      <c r="K197" s="12">
        <v>8</v>
      </c>
      <c r="L197" s="12">
        <v>15</v>
      </c>
      <c r="M197" s="12">
        <v>16</v>
      </c>
      <c r="N197" s="12">
        <v>16</v>
      </c>
      <c r="O197" s="12">
        <v>14</v>
      </c>
      <c r="P197" s="12">
        <v>15</v>
      </c>
      <c r="Q197" s="12">
        <v>15</v>
      </c>
      <c r="R197" s="12">
        <v>21</v>
      </c>
      <c r="S197" s="12">
        <v>11</v>
      </c>
      <c r="T197" s="12">
        <v>11</v>
      </c>
      <c r="U197" s="12"/>
      <c r="V197" s="12"/>
      <c r="W197" s="12"/>
    </row>
    <row r="198" spans="2:23" x14ac:dyDescent="0.25">
      <c r="B198" s="10">
        <v>193</v>
      </c>
      <c r="C198" s="9" t="s">
        <v>188</v>
      </c>
      <c r="D198" s="12">
        <f t="shared" si="2"/>
        <v>16</v>
      </c>
      <c r="E198" s="12">
        <v>2019</v>
      </c>
      <c r="F198" s="12"/>
      <c r="G198" s="12"/>
      <c r="H198" s="12"/>
      <c r="I198" s="12"/>
      <c r="J198" s="16">
        <v>16</v>
      </c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</row>
    <row r="199" spans="2:23" x14ac:dyDescent="0.25">
      <c r="B199" s="10">
        <v>194</v>
      </c>
      <c r="C199" s="9" t="s">
        <v>189</v>
      </c>
      <c r="D199" s="12">
        <f t="shared" ref="D199:D200" si="3">SUM(F199:W199)</f>
        <v>40</v>
      </c>
      <c r="E199" s="12"/>
      <c r="F199" s="12"/>
      <c r="G199" s="12">
        <v>8</v>
      </c>
      <c r="H199" s="12">
        <v>9</v>
      </c>
      <c r="I199" s="12">
        <v>7</v>
      </c>
      <c r="J199" s="12">
        <v>16</v>
      </c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</row>
    <row r="200" spans="2:23" x14ac:dyDescent="0.25">
      <c r="B200" s="10">
        <v>195</v>
      </c>
      <c r="C200" s="9" t="s">
        <v>190</v>
      </c>
      <c r="D200" s="12">
        <f t="shared" si="3"/>
        <v>89</v>
      </c>
      <c r="E200" s="12">
        <v>2015</v>
      </c>
      <c r="F200" s="12"/>
      <c r="G200" s="12"/>
      <c r="H200" s="12"/>
      <c r="I200" s="12"/>
      <c r="J200" s="12"/>
      <c r="K200" s="12"/>
      <c r="L200" s="12"/>
      <c r="M200" s="12"/>
      <c r="N200" s="16">
        <v>12</v>
      </c>
      <c r="O200" s="12">
        <v>15</v>
      </c>
      <c r="P200" s="12">
        <v>10</v>
      </c>
      <c r="Q200" s="12">
        <v>17</v>
      </c>
      <c r="R200" s="12">
        <v>19</v>
      </c>
      <c r="S200" s="12">
        <v>16</v>
      </c>
      <c r="T200" s="12"/>
      <c r="U200" s="12"/>
      <c r="V200" s="12"/>
      <c r="W200" s="12"/>
    </row>
    <row r="201" spans="2:23" x14ac:dyDescent="0.25">
      <c r="B201" s="10"/>
      <c r="C201" s="9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</row>
    <row r="202" spans="2:23" x14ac:dyDescent="0.25">
      <c r="B202" s="10"/>
      <c r="C202" s="13" t="s">
        <v>191</v>
      </c>
      <c r="D202" s="14">
        <f>D3</f>
        <v>45277</v>
      </c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</row>
    <row r="203" spans="2:23" x14ac:dyDescent="0.25">
      <c r="B203" s="10"/>
      <c r="C203" s="9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</row>
    <row r="204" spans="2:23" x14ac:dyDescent="0.25">
      <c r="B204" s="10"/>
      <c r="C204" s="9"/>
      <c r="D204" s="12">
        <f>SUM(H204:W204)</f>
        <v>10918</v>
      </c>
      <c r="E204" s="12" t="s">
        <v>194</v>
      </c>
      <c r="F204" s="12"/>
      <c r="G204" s="12">
        <f>SUM(G6:G200)</f>
        <v>238</v>
      </c>
      <c r="H204" s="12">
        <f>SUM(H6:H200)</f>
        <v>315</v>
      </c>
      <c r="I204" s="12">
        <f>SUM(I6:I200)</f>
        <v>160</v>
      </c>
      <c r="J204" s="12">
        <f>SUM(J6:J200)</f>
        <v>355</v>
      </c>
      <c r="K204" s="12">
        <f>SUM(K6:K200)</f>
        <v>308</v>
      </c>
      <c r="L204" s="12">
        <f>SUM(L6:L200)</f>
        <v>328</v>
      </c>
      <c r="M204" s="12">
        <f>SUM(M6:M200)</f>
        <v>313</v>
      </c>
      <c r="N204" s="12">
        <f>SUM(N6:N200)</f>
        <v>255</v>
      </c>
      <c r="O204" s="12">
        <f>SUM(O6:O200)</f>
        <v>331</v>
      </c>
      <c r="P204" s="12">
        <f>SUM(P6:P200)</f>
        <v>293</v>
      </c>
      <c r="Q204" s="12">
        <f>SUM(Q6:Q200)</f>
        <v>290</v>
      </c>
      <c r="R204" s="12">
        <f>SUM(R6:R200)</f>
        <v>316</v>
      </c>
      <c r="S204" s="12">
        <f>SUM(S6:S200)</f>
        <v>300</v>
      </c>
      <c r="T204" s="12">
        <f>SUM(T6:T200)</f>
        <v>264</v>
      </c>
      <c r="U204" s="12">
        <f>SUM(U6:U200)</f>
        <v>235</v>
      </c>
      <c r="V204" s="12">
        <f>SUM(V6:V200)</f>
        <v>1369</v>
      </c>
      <c r="W204" s="12">
        <f>SUM(W6:W200)</f>
        <v>5486</v>
      </c>
    </row>
  </sheetData>
  <mergeCells count="1">
    <mergeCell ref="B2:W2"/>
  </mergeCells>
  <pageMargins left="0.7" right="0.7" top="0.78740157499999996" bottom="0.78740157499999996" header="0.3" footer="0.3"/>
  <pageSetup paperSize="9" orientation="portrait" r:id="rId1"/>
  <ignoredErrors>
    <ignoredError sqref="D98:D200 D6:D19 D20:D9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5"/>
  <sheetViews>
    <sheetView workbookViewId="0">
      <pane xSplit="5" ySplit="4" topLeftCell="F29" activePane="bottomRight" state="frozen"/>
      <selection pane="topRight" activeCell="F1" sqref="F1"/>
      <selection pane="bottomLeft" activeCell="A5" sqref="A5"/>
      <selection pane="bottomRight" activeCell="J17" sqref="J17"/>
    </sheetView>
  </sheetViews>
  <sheetFormatPr baseColWidth="10" defaultRowHeight="13.8" x14ac:dyDescent="0.25"/>
  <cols>
    <col min="1" max="1" width="3.69921875" customWidth="1"/>
    <col min="2" max="2" width="3.69921875" style="1" customWidth="1"/>
    <col min="3" max="3" width="30.69921875" customWidth="1"/>
    <col min="4" max="5" width="12.69921875" customWidth="1"/>
    <col min="6" max="6" width="1.69921875" customWidth="1"/>
    <col min="7" max="7" width="12.69921875" customWidth="1"/>
  </cols>
  <sheetData>
    <row r="2" spans="2:7" ht="22.8" x14ac:dyDescent="0.4">
      <c r="B2" s="19" t="s">
        <v>0</v>
      </c>
      <c r="C2" s="19"/>
      <c r="D2" s="19"/>
      <c r="E2" s="19"/>
      <c r="F2" s="19"/>
      <c r="G2" s="19"/>
    </row>
    <row r="3" spans="2:7" x14ac:dyDescent="0.25">
      <c r="B3" s="5"/>
      <c r="C3" s="6" t="s">
        <v>191</v>
      </c>
      <c r="D3" s="7">
        <f>alphabetisch!D3</f>
        <v>45277</v>
      </c>
      <c r="E3" s="8"/>
      <c r="F3" s="8"/>
      <c r="G3" s="8"/>
    </row>
    <row r="4" spans="2:7" x14ac:dyDescent="0.25">
      <c r="B4" s="10" t="s">
        <v>196</v>
      </c>
      <c r="C4" s="9" t="s">
        <v>1</v>
      </c>
      <c r="D4" s="11" t="s">
        <v>3</v>
      </c>
      <c r="E4" s="11" t="s">
        <v>2</v>
      </c>
      <c r="F4" s="11"/>
      <c r="G4" s="11" t="s">
        <v>195</v>
      </c>
    </row>
    <row r="5" spans="2:7" x14ac:dyDescent="0.25">
      <c r="B5" s="10"/>
      <c r="C5" s="9"/>
      <c r="D5" s="12"/>
      <c r="E5" s="12"/>
      <c r="F5" s="12"/>
      <c r="G5" s="12"/>
    </row>
    <row r="6" spans="2:7" x14ac:dyDescent="0.25">
      <c r="B6" s="10">
        <v>1</v>
      </c>
      <c r="C6" s="9" t="s">
        <v>103</v>
      </c>
      <c r="D6" s="12">
        <v>364</v>
      </c>
      <c r="E6" s="12"/>
      <c r="F6" s="12"/>
      <c r="G6" s="12">
        <f t="shared" ref="G6:G37" si="0">_xlfn.RANK.EQ(D6,$D$6:$D$201)</f>
        <v>1</v>
      </c>
    </row>
    <row r="7" spans="2:7" x14ac:dyDescent="0.25">
      <c r="B7" s="10">
        <v>2</v>
      </c>
      <c r="C7" s="9" t="s">
        <v>61</v>
      </c>
      <c r="D7" s="12">
        <v>363</v>
      </c>
      <c r="E7" s="12">
        <v>2001</v>
      </c>
      <c r="F7" s="12"/>
      <c r="G7" s="12">
        <f t="shared" si="0"/>
        <v>2</v>
      </c>
    </row>
    <row r="8" spans="2:7" x14ac:dyDescent="0.25">
      <c r="B8" s="10">
        <v>3</v>
      </c>
      <c r="C8" s="9" t="s">
        <v>158</v>
      </c>
      <c r="D8" s="12">
        <v>270</v>
      </c>
      <c r="E8" s="12">
        <v>2008</v>
      </c>
      <c r="F8" s="12"/>
      <c r="G8" s="12">
        <f t="shared" si="0"/>
        <v>3</v>
      </c>
    </row>
    <row r="9" spans="2:7" x14ac:dyDescent="0.25">
      <c r="B9" s="10">
        <v>4</v>
      </c>
      <c r="C9" s="9" t="s">
        <v>20</v>
      </c>
      <c r="D9" s="12">
        <v>238</v>
      </c>
      <c r="E9" s="12">
        <v>2001</v>
      </c>
      <c r="F9" s="12"/>
      <c r="G9" s="12">
        <f t="shared" si="0"/>
        <v>4</v>
      </c>
    </row>
    <row r="10" spans="2:7" x14ac:dyDescent="0.25">
      <c r="B10" s="10">
        <v>5</v>
      </c>
      <c r="C10" s="9" t="s">
        <v>129</v>
      </c>
      <c r="D10" s="12">
        <v>230</v>
      </c>
      <c r="E10" s="12">
        <v>2001</v>
      </c>
      <c r="F10" s="12"/>
      <c r="G10" s="12">
        <f t="shared" si="0"/>
        <v>5</v>
      </c>
    </row>
    <row r="11" spans="2:7" x14ac:dyDescent="0.25">
      <c r="B11" s="10">
        <v>6</v>
      </c>
      <c r="C11" s="9" t="s">
        <v>155</v>
      </c>
      <c r="D11" s="12">
        <v>214</v>
      </c>
      <c r="E11" s="12"/>
      <c r="F11" s="12"/>
      <c r="G11" s="12">
        <f t="shared" si="0"/>
        <v>6</v>
      </c>
    </row>
    <row r="12" spans="2:7" x14ac:dyDescent="0.25">
      <c r="B12" s="10">
        <v>7</v>
      </c>
      <c r="C12" s="9" t="s">
        <v>66</v>
      </c>
      <c r="D12" s="12">
        <v>213</v>
      </c>
      <c r="E12" s="12">
        <v>2019</v>
      </c>
      <c r="F12" s="12"/>
      <c r="G12" s="12">
        <f t="shared" si="0"/>
        <v>7</v>
      </c>
    </row>
    <row r="13" spans="2:7" x14ac:dyDescent="0.25">
      <c r="B13" s="10">
        <v>8</v>
      </c>
      <c r="C13" s="9" t="s">
        <v>168</v>
      </c>
      <c r="D13" s="12">
        <v>206</v>
      </c>
      <c r="E13" s="12">
        <v>1994</v>
      </c>
      <c r="F13" s="12"/>
      <c r="G13" s="12">
        <f t="shared" si="0"/>
        <v>8</v>
      </c>
    </row>
    <row r="14" spans="2:7" x14ac:dyDescent="0.25">
      <c r="B14" s="10">
        <v>9</v>
      </c>
      <c r="C14" s="9" t="s">
        <v>23</v>
      </c>
      <c r="D14" s="12">
        <v>205</v>
      </c>
      <c r="E14" s="12">
        <v>2001</v>
      </c>
      <c r="F14" s="12"/>
      <c r="G14" s="12">
        <f t="shared" si="0"/>
        <v>9</v>
      </c>
    </row>
    <row r="15" spans="2:7" x14ac:dyDescent="0.25">
      <c r="B15" s="10">
        <v>10</v>
      </c>
      <c r="C15" s="9" t="s">
        <v>104</v>
      </c>
      <c r="D15" s="12">
        <v>201</v>
      </c>
      <c r="E15" s="12">
        <v>2014</v>
      </c>
      <c r="F15" s="12"/>
      <c r="G15" s="12">
        <f t="shared" si="0"/>
        <v>10</v>
      </c>
    </row>
    <row r="16" spans="2:7" x14ac:dyDescent="0.25">
      <c r="B16" s="10">
        <v>11</v>
      </c>
      <c r="C16" s="9" t="s">
        <v>40</v>
      </c>
      <c r="D16" s="12">
        <v>183</v>
      </c>
      <c r="E16" s="12">
        <v>2001</v>
      </c>
      <c r="F16" s="12"/>
      <c r="G16" s="12">
        <f t="shared" si="0"/>
        <v>11</v>
      </c>
    </row>
    <row r="17" spans="2:7" x14ac:dyDescent="0.25">
      <c r="B17" s="10">
        <v>12</v>
      </c>
      <c r="C17" s="9" t="s">
        <v>157</v>
      </c>
      <c r="D17" s="12">
        <v>179</v>
      </c>
      <c r="E17" s="12"/>
      <c r="F17" s="12"/>
      <c r="G17" s="12">
        <f t="shared" si="0"/>
        <v>12</v>
      </c>
    </row>
    <row r="18" spans="2:7" x14ac:dyDescent="0.25">
      <c r="B18" s="10">
        <v>13</v>
      </c>
      <c r="C18" s="9" t="s">
        <v>184</v>
      </c>
      <c r="D18" s="12">
        <v>174</v>
      </c>
      <c r="E18" s="12"/>
      <c r="F18" s="12"/>
      <c r="G18" s="12">
        <f t="shared" si="0"/>
        <v>13</v>
      </c>
    </row>
    <row r="19" spans="2:7" x14ac:dyDescent="0.25">
      <c r="B19" s="10">
        <v>14</v>
      </c>
      <c r="C19" s="9" t="s">
        <v>187</v>
      </c>
      <c r="D19" s="12">
        <v>173</v>
      </c>
      <c r="E19" s="12"/>
      <c r="F19" s="12"/>
      <c r="G19" s="12">
        <f t="shared" si="0"/>
        <v>14</v>
      </c>
    </row>
    <row r="20" spans="2:7" x14ac:dyDescent="0.25">
      <c r="B20" s="10">
        <v>15</v>
      </c>
      <c r="C20" s="9" t="s">
        <v>83</v>
      </c>
      <c r="D20" s="12">
        <v>164</v>
      </c>
      <c r="E20" s="12">
        <v>2019</v>
      </c>
      <c r="F20" s="12"/>
      <c r="G20" s="12">
        <f t="shared" si="0"/>
        <v>15</v>
      </c>
    </row>
    <row r="21" spans="2:7" x14ac:dyDescent="0.25">
      <c r="B21" s="10">
        <v>16</v>
      </c>
      <c r="C21" s="9" t="s">
        <v>54</v>
      </c>
      <c r="D21" s="12">
        <v>162</v>
      </c>
      <c r="E21" s="12">
        <v>2001</v>
      </c>
      <c r="F21" s="12"/>
      <c r="G21" s="12">
        <f t="shared" si="0"/>
        <v>16</v>
      </c>
    </row>
    <row r="22" spans="2:7" x14ac:dyDescent="0.25">
      <c r="B22" s="10">
        <v>17</v>
      </c>
      <c r="C22" s="9" t="s">
        <v>92</v>
      </c>
      <c r="D22" s="12">
        <v>160</v>
      </c>
      <c r="E22" s="12"/>
      <c r="F22" s="12"/>
      <c r="G22" s="12">
        <f t="shared" si="0"/>
        <v>17</v>
      </c>
    </row>
    <row r="23" spans="2:7" x14ac:dyDescent="0.25">
      <c r="B23" s="10">
        <v>18</v>
      </c>
      <c r="C23" s="9" t="s">
        <v>50</v>
      </c>
      <c r="D23" s="12">
        <v>153</v>
      </c>
      <c r="E23" s="12">
        <v>2012</v>
      </c>
      <c r="F23" s="12"/>
      <c r="G23" s="12">
        <f t="shared" si="0"/>
        <v>18</v>
      </c>
    </row>
    <row r="24" spans="2:7" x14ac:dyDescent="0.25">
      <c r="B24" s="10">
        <v>19</v>
      </c>
      <c r="C24" s="9" t="s">
        <v>86</v>
      </c>
      <c r="D24" s="12">
        <v>148</v>
      </c>
      <c r="E24" s="12">
        <v>2010</v>
      </c>
      <c r="F24" s="12"/>
      <c r="G24" s="12">
        <f t="shared" si="0"/>
        <v>19</v>
      </c>
    </row>
    <row r="25" spans="2:7" x14ac:dyDescent="0.25">
      <c r="B25" s="10">
        <v>20</v>
      </c>
      <c r="C25" s="9" t="s">
        <v>12</v>
      </c>
      <c r="D25" s="12">
        <v>145</v>
      </c>
      <c r="E25" s="12">
        <v>1994</v>
      </c>
      <c r="F25" s="12"/>
      <c r="G25" s="12">
        <f t="shared" si="0"/>
        <v>20</v>
      </c>
    </row>
    <row r="26" spans="2:7" x14ac:dyDescent="0.25">
      <c r="B26" s="10">
        <v>21</v>
      </c>
      <c r="C26" s="9" t="s">
        <v>51</v>
      </c>
      <c r="D26" s="12">
        <v>142</v>
      </c>
      <c r="E26" s="12">
        <v>2013</v>
      </c>
      <c r="F26" s="12"/>
      <c r="G26" s="12">
        <f t="shared" si="0"/>
        <v>21</v>
      </c>
    </row>
    <row r="27" spans="2:7" x14ac:dyDescent="0.25">
      <c r="B27" s="10">
        <v>22</v>
      </c>
      <c r="C27" s="9" t="s">
        <v>154</v>
      </c>
      <c r="D27" s="12">
        <v>141</v>
      </c>
      <c r="E27" s="12">
        <v>1982</v>
      </c>
      <c r="F27" s="12"/>
      <c r="G27" s="12">
        <f t="shared" si="0"/>
        <v>22</v>
      </c>
    </row>
    <row r="28" spans="2:7" x14ac:dyDescent="0.25">
      <c r="B28" s="10">
        <v>23</v>
      </c>
      <c r="C28" s="9" t="s">
        <v>166</v>
      </c>
      <c r="D28" s="12">
        <v>141</v>
      </c>
      <c r="E28" s="12">
        <v>1992</v>
      </c>
      <c r="F28" s="12"/>
      <c r="G28" s="12">
        <f t="shared" si="0"/>
        <v>22</v>
      </c>
    </row>
    <row r="29" spans="2:7" x14ac:dyDescent="0.25">
      <c r="B29" s="10">
        <v>24</v>
      </c>
      <c r="C29" s="9" t="s">
        <v>125</v>
      </c>
      <c r="D29" s="12">
        <v>138</v>
      </c>
      <c r="E29" s="12">
        <v>2001</v>
      </c>
      <c r="F29" s="12"/>
      <c r="G29" s="12">
        <f t="shared" si="0"/>
        <v>24</v>
      </c>
    </row>
    <row r="30" spans="2:7" x14ac:dyDescent="0.25">
      <c r="B30" s="10">
        <v>25</v>
      </c>
      <c r="C30" s="9" t="s">
        <v>182</v>
      </c>
      <c r="D30" s="12">
        <v>133</v>
      </c>
      <c r="E30" s="12">
        <v>2008</v>
      </c>
      <c r="F30" s="12"/>
      <c r="G30" s="12">
        <f t="shared" si="0"/>
        <v>25</v>
      </c>
    </row>
    <row r="31" spans="2:7" x14ac:dyDescent="0.25">
      <c r="B31" s="10">
        <v>26</v>
      </c>
      <c r="C31" s="9" t="s">
        <v>116</v>
      </c>
      <c r="D31" s="12">
        <v>130</v>
      </c>
      <c r="E31" s="12">
        <v>2018</v>
      </c>
      <c r="F31" s="12"/>
      <c r="G31" s="12">
        <f t="shared" si="0"/>
        <v>26</v>
      </c>
    </row>
    <row r="32" spans="2:7" x14ac:dyDescent="0.25">
      <c r="B32" s="10">
        <v>27</v>
      </c>
      <c r="C32" s="9" t="s">
        <v>141</v>
      </c>
      <c r="D32" s="12">
        <v>130</v>
      </c>
      <c r="E32" s="12">
        <v>2006</v>
      </c>
      <c r="F32" s="12"/>
      <c r="G32" s="12">
        <f t="shared" si="0"/>
        <v>26</v>
      </c>
    </row>
    <row r="33" spans="2:7" x14ac:dyDescent="0.25">
      <c r="B33" s="10">
        <v>28</v>
      </c>
      <c r="C33" s="9" t="s">
        <v>113</v>
      </c>
      <c r="D33" s="12">
        <v>125</v>
      </c>
      <c r="E33" s="12">
        <v>2012</v>
      </c>
      <c r="F33" s="12"/>
      <c r="G33" s="12">
        <f t="shared" si="0"/>
        <v>28</v>
      </c>
    </row>
    <row r="34" spans="2:7" x14ac:dyDescent="0.25">
      <c r="B34" s="10">
        <v>29</v>
      </c>
      <c r="C34" s="9" t="s">
        <v>65</v>
      </c>
      <c r="D34" s="12">
        <v>124</v>
      </c>
      <c r="E34" s="12">
        <v>1988</v>
      </c>
      <c r="F34" s="12"/>
      <c r="G34" s="12">
        <f t="shared" si="0"/>
        <v>29</v>
      </c>
    </row>
    <row r="35" spans="2:7" x14ac:dyDescent="0.25">
      <c r="B35" s="10">
        <v>30</v>
      </c>
      <c r="C35" s="9" t="s">
        <v>110</v>
      </c>
      <c r="D35" s="12">
        <v>124</v>
      </c>
      <c r="E35" s="12">
        <v>2001</v>
      </c>
      <c r="F35" s="12"/>
      <c r="G35" s="12">
        <f t="shared" si="0"/>
        <v>29</v>
      </c>
    </row>
    <row r="36" spans="2:7" x14ac:dyDescent="0.25">
      <c r="B36" s="10">
        <v>31</v>
      </c>
      <c r="C36" s="9" t="s">
        <v>112</v>
      </c>
      <c r="D36" s="12">
        <v>116</v>
      </c>
      <c r="E36" s="12">
        <v>2010</v>
      </c>
      <c r="F36" s="12"/>
      <c r="G36" s="12">
        <f t="shared" si="0"/>
        <v>31</v>
      </c>
    </row>
    <row r="37" spans="2:7" x14ac:dyDescent="0.25">
      <c r="B37" s="10">
        <v>32</v>
      </c>
      <c r="C37" s="9" t="s">
        <v>102</v>
      </c>
      <c r="D37" s="12">
        <v>113</v>
      </c>
      <c r="E37" s="12">
        <v>1993</v>
      </c>
      <c r="F37" s="12"/>
      <c r="G37" s="12">
        <f t="shared" si="0"/>
        <v>32</v>
      </c>
    </row>
    <row r="38" spans="2:7" x14ac:dyDescent="0.25">
      <c r="B38" s="10">
        <v>33</v>
      </c>
      <c r="C38" s="9" t="s">
        <v>68</v>
      </c>
      <c r="D38" s="12">
        <v>112</v>
      </c>
      <c r="E38" s="12">
        <v>2001</v>
      </c>
      <c r="F38" s="12"/>
      <c r="G38" s="12">
        <f t="shared" ref="G38:G69" si="1">_xlfn.RANK.EQ(D38,$D$6:$D$201)</f>
        <v>33</v>
      </c>
    </row>
    <row r="39" spans="2:7" x14ac:dyDescent="0.25">
      <c r="B39" s="10">
        <v>34</v>
      </c>
      <c r="C39" s="9" t="s">
        <v>126</v>
      </c>
      <c r="D39" s="12">
        <v>112</v>
      </c>
      <c r="E39" s="12">
        <v>1987</v>
      </c>
      <c r="F39" s="12"/>
      <c r="G39" s="12">
        <f t="shared" si="1"/>
        <v>33</v>
      </c>
    </row>
    <row r="40" spans="2:7" x14ac:dyDescent="0.25">
      <c r="B40" s="10">
        <v>35</v>
      </c>
      <c r="C40" s="9" t="s">
        <v>147</v>
      </c>
      <c r="D40" s="12">
        <v>112</v>
      </c>
      <c r="E40" s="12">
        <v>2006</v>
      </c>
      <c r="F40" s="12"/>
      <c r="G40" s="12">
        <f t="shared" si="1"/>
        <v>33</v>
      </c>
    </row>
    <row r="41" spans="2:7" x14ac:dyDescent="0.25">
      <c r="B41" s="10">
        <v>36</v>
      </c>
      <c r="C41" s="9" t="s">
        <v>96</v>
      </c>
      <c r="D41" s="12">
        <v>110</v>
      </c>
      <c r="E41" s="12">
        <v>1985</v>
      </c>
      <c r="F41" s="12"/>
      <c r="G41" s="12">
        <f t="shared" si="1"/>
        <v>36</v>
      </c>
    </row>
    <row r="42" spans="2:7" x14ac:dyDescent="0.25">
      <c r="B42" s="10">
        <v>37</v>
      </c>
      <c r="C42" s="9" t="s">
        <v>99</v>
      </c>
      <c r="D42" s="12">
        <v>106</v>
      </c>
      <c r="E42" s="12"/>
      <c r="F42" s="12"/>
      <c r="G42" s="12">
        <f t="shared" si="1"/>
        <v>37</v>
      </c>
    </row>
    <row r="43" spans="2:7" x14ac:dyDescent="0.25">
      <c r="B43" s="10">
        <v>38</v>
      </c>
      <c r="C43" s="9" t="s">
        <v>91</v>
      </c>
      <c r="D43" s="12">
        <v>105</v>
      </c>
      <c r="E43" s="12"/>
      <c r="F43" s="12"/>
      <c r="G43" s="12">
        <f t="shared" si="1"/>
        <v>38</v>
      </c>
    </row>
    <row r="44" spans="2:7" x14ac:dyDescent="0.25">
      <c r="B44" s="10">
        <v>39</v>
      </c>
      <c r="C44" s="9" t="s">
        <v>80</v>
      </c>
      <c r="D44" s="12">
        <v>104</v>
      </c>
      <c r="E44" s="12"/>
      <c r="F44" s="12"/>
      <c r="G44" s="12">
        <f t="shared" si="1"/>
        <v>39</v>
      </c>
    </row>
    <row r="45" spans="2:7" x14ac:dyDescent="0.25">
      <c r="B45" s="10">
        <v>40</v>
      </c>
      <c r="C45" s="9" t="s">
        <v>140</v>
      </c>
      <c r="D45" s="12">
        <v>104</v>
      </c>
      <c r="E45" s="12">
        <v>2011</v>
      </c>
      <c r="F45" s="12"/>
      <c r="G45" s="12">
        <f t="shared" si="1"/>
        <v>39</v>
      </c>
    </row>
    <row r="46" spans="2:7" x14ac:dyDescent="0.25">
      <c r="B46" s="10">
        <v>41</v>
      </c>
      <c r="C46" s="9" t="s">
        <v>21</v>
      </c>
      <c r="D46" s="12">
        <v>102</v>
      </c>
      <c r="E46" s="12">
        <v>2019</v>
      </c>
      <c r="F46" s="12"/>
      <c r="G46" s="12">
        <f t="shared" si="1"/>
        <v>41</v>
      </c>
    </row>
    <row r="47" spans="2:7" x14ac:dyDescent="0.25">
      <c r="B47" s="10">
        <v>42</v>
      </c>
      <c r="C47" s="9" t="s">
        <v>123</v>
      </c>
      <c r="D47" s="12">
        <v>100</v>
      </c>
      <c r="E47" s="12">
        <v>2016</v>
      </c>
      <c r="F47" s="12"/>
      <c r="G47" s="12">
        <f t="shared" si="1"/>
        <v>42</v>
      </c>
    </row>
    <row r="48" spans="2:7" x14ac:dyDescent="0.25">
      <c r="B48" s="10">
        <v>43</v>
      </c>
      <c r="C48" s="9" t="s">
        <v>90</v>
      </c>
      <c r="D48" s="12">
        <v>90</v>
      </c>
      <c r="E48" s="12"/>
      <c r="F48" s="12"/>
      <c r="G48" s="12">
        <f t="shared" si="1"/>
        <v>43</v>
      </c>
    </row>
    <row r="49" spans="2:7" x14ac:dyDescent="0.25">
      <c r="B49" s="10">
        <v>44</v>
      </c>
      <c r="C49" s="9" t="s">
        <v>190</v>
      </c>
      <c r="D49" s="12">
        <v>89</v>
      </c>
      <c r="E49" s="12">
        <v>2015</v>
      </c>
      <c r="F49" s="12"/>
      <c r="G49" s="12">
        <f t="shared" si="1"/>
        <v>44</v>
      </c>
    </row>
    <row r="50" spans="2:7" x14ac:dyDescent="0.25">
      <c r="B50" s="10">
        <v>45</v>
      </c>
      <c r="C50" s="9" t="s">
        <v>119</v>
      </c>
      <c r="D50" s="12">
        <v>86</v>
      </c>
      <c r="E50" s="12">
        <v>1995</v>
      </c>
      <c r="F50" s="12"/>
      <c r="G50" s="12">
        <f t="shared" si="1"/>
        <v>45</v>
      </c>
    </row>
    <row r="51" spans="2:7" x14ac:dyDescent="0.25">
      <c r="B51" s="10">
        <v>46</v>
      </c>
      <c r="C51" s="9" t="s">
        <v>41</v>
      </c>
      <c r="D51" s="12">
        <v>83</v>
      </c>
      <c r="E51" s="12">
        <v>2015</v>
      </c>
      <c r="F51" s="12"/>
      <c r="G51" s="12">
        <f t="shared" si="1"/>
        <v>46</v>
      </c>
    </row>
    <row r="52" spans="2:7" x14ac:dyDescent="0.25">
      <c r="B52" s="10">
        <v>47</v>
      </c>
      <c r="C52" s="9" t="s">
        <v>73</v>
      </c>
      <c r="D52" s="12">
        <v>83</v>
      </c>
      <c r="E52" s="12">
        <v>2014</v>
      </c>
      <c r="F52" s="12"/>
      <c r="G52" s="12">
        <f t="shared" si="1"/>
        <v>46</v>
      </c>
    </row>
    <row r="53" spans="2:7" x14ac:dyDescent="0.25">
      <c r="B53" s="10">
        <v>48</v>
      </c>
      <c r="C53" s="9" t="s">
        <v>114</v>
      </c>
      <c r="D53" s="12">
        <v>83</v>
      </c>
      <c r="E53" s="12">
        <v>2017</v>
      </c>
      <c r="F53" s="12"/>
      <c r="G53" s="12">
        <f t="shared" si="1"/>
        <v>46</v>
      </c>
    </row>
    <row r="54" spans="2:7" x14ac:dyDescent="0.25">
      <c r="B54" s="10">
        <v>49</v>
      </c>
      <c r="C54" s="9" t="s">
        <v>5</v>
      </c>
      <c r="D54" s="12">
        <v>82</v>
      </c>
      <c r="E54" s="12">
        <v>2019</v>
      </c>
      <c r="F54" s="12"/>
      <c r="G54" s="12">
        <f t="shared" si="1"/>
        <v>49</v>
      </c>
    </row>
    <row r="55" spans="2:7" x14ac:dyDescent="0.25">
      <c r="B55" s="10">
        <v>50</v>
      </c>
      <c r="C55" s="9" t="s">
        <v>105</v>
      </c>
      <c r="D55" s="12">
        <v>82</v>
      </c>
      <c r="E55" s="12">
        <v>1985</v>
      </c>
      <c r="F55" s="12"/>
      <c r="G55" s="12">
        <f t="shared" si="1"/>
        <v>49</v>
      </c>
    </row>
    <row r="56" spans="2:7" x14ac:dyDescent="0.25">
      <c r="B56" s="10">
        <v>51</v>
      </c>
      <c r="C56" s="9" t="s">
        <v>134</v>
      </c>
      <c r="D56" s="12">
        <v>82</v>
      </c>
      <c r="E56" s="12">
        <v>1994</v>
      </c>
      <c r="F56" s="12"/>
      <c r="G56" s="12">
        <f t="shared" si="1"/>
        <v>49</v>
      </c>
    </row>
    <row r="57" spans="2:7" x14ac:dyDescent="0.25">
      <c r="B57" s="10">
        <v>52</v>
      </c>
      <c r="C57" s="9" t="s">
        <v>53</v>
      </c>
      <c r="D57" s="12">
        <v>81</v>
      </c>
      <c r="E57" s="12">
        <v>1982</v>
      </c>
      <c r="F57" s="12"/>
      <c r="G57" s="12">
        <f t="shared" si="1"/>
        <v>52</v>
      </c>
    </row>
    <row r="58" spans="2:7" x14ac:dyDescent="0.25">
      <c r="B58" s="10">
        <v>53</v>
      </c>
      <c r="C58" s="9" t="s">
        <v>145</v>
      </c>
      <c r="D58" s="12">
        <v>79</v>
      </c>
      <c r="E58" s="12"/>
      <c r="F58" s="12"/>
      <c r="G58" s="12">
        <f t="shared" si="1"/>
        <v>53</v>
      </c>
    </row>
    <row r="59" spans="2:7" x14ac:dyDescent="0.25">
      <c r="B59" s="10">
        <v>54</v>
      </c>
      <c r="C59" s="9" t="s">
        <v>98</v>
      </c>
      <c r="D59" s="12">
        <v>78</v>
      </c>
      <c r="E59" s="12"/>
      <c r="F59" s="12"/>
      <c r="G59" s="12">
        <f t="shared" si="1"/>
        <v>54</v>
      </c>
    </row>
    <row r="60" spans="2:7" x14ac:dyDescent="0.25">
      <c r="B60" s="10">
        <v>55</v>
      </c>
      <c r="C60" s="9" t="s">
        <v>178</v>
      </c>
      <c r="D60" s="12">
        <v>77</v>
      </c>
      <c r="E60" s="12">
        <v>2018</v>
      </c>
      <c r="F60" s="12"/>
      <c r="G60" s="12">
        <f t="shared" si="1"/>
        <v>55</v>
      </c>
    </row>
    <row r="61" spans="2:7" x14ac:dyDescent="0.25">
      <c r="B61" s="10">
        <v>56</v>
      </c>
      <c r="C61" s="9" t="s">
        <v>117</v>
      </c>
      <c r="D61" s="12">
        <v>75</v>
      </c>
      <c r="E61" s="12">
        <v>2019</v>
      </c>
      <c r="F61" s="12"/>
      <c r="G61" s="12">
        <f t="shared" si="1"/>
        <v>56</v>
      </c>
    </row>
    <row r="62" spans="2:7" x14ac:dyDescent="0.25">
      <c r="B62" s="10">
        <v>57</v>
      </c>
      <c r="C62" s="9" t="s">
        <v>38</v>
      </c>
      <c r="D62" s="12">
        <v>71</v>
      </c>
      <c r="E62" s="12"/>
      <c r="F62" s="12"/>
      <c r="G62" s="12">
        <f t="shared" si="1"/>
        <v>57</v>
      </c>
    </row>
    <row r="63" spans="2:7" x14ac:dyDescent="0.25">
      <c r="B63" s="10">
        <v>58</v>
      </c>
      <c r="C63" s="9" t="s">
        <v>60</v>
      </c>
      <c r="D63" s="12">
        <v>69</v>
      </c>
      <c r="E63" s="12">
        <v>1993</v>
      </c>
      <c r="F63" s="12"/>
      <c r="G63" s="12">
        <f t="shared" si="1"/>
        <v>58</v>
      </c>
    </row>
    <row r="64" spans="2:7" x14ac:dyDescent="0.25">
      <c r="B64" s="10">
        <v>59</v>
      </c>
      <c r="C64" s="9" t="s">
        <v>185</v>
      </c>
      <c r="D64" s="12">
        <v>69</v>
      </c>
      <c r="E64" s="12">
        <v>1986</v>
      </c>
      <c r="F64" s="12"/>
      <c r="G64" s="12">
        <f t="shared" si="1"/>
        <v>58</v>
      </c>
    </row>
    <row r="65" spans="2:7" x14ac:dyDescent="0.25">
      <c r="B65" s="10">
        <v>60</v>
      </c>
      <c r="C65" s="9" t="s">
        <v>149</v>
      </c>
      <c r="D65" s="12">
        <v>66</v>
      </c>
      <c r="E65" s="12"/>
      <c r="F65" s="12"/>
      <c r="G65" s="12">
        <f t="shared" si="1"/>
        <v>60</v>
      </c>
    </row>
    <row r="66" spans="2:7" x14ac:dyDescent="0.25">
      <c r="B66" s="10">
        <v>61</v>
      </c>
      <c r="C66" s="9" t="s">
        <v>30</v>
      </c>
      <c r="D66" s="12">
        <v>65</v>
      </c>
      <c r="E66" s="12">
        <v>2009</v>
      </c>
      <c r="F66" s="12"/>
      <c r="G66" s="12">
        <f t="shared" si="1"/>
        <v>61</v>
      </c>
    </row>
    <row r="67" spans="2:7" x14ac:dyDescent="0.25">
      <c r="B67" s="10">
        <v>62</v>
      </c>
      <c r="C67" s="9" t="s">
        <v>9</v>
      </c>
      <c r="D67" s="12">
        <v>63</v>
      </c>
      <c r="E67" s="12"/>
      <c r="F67" s="12"/>
      <c r="G67" s="12">
        <f t="shared" si="1"/>
        <v>62</v>
      </c>
    </row>
    <row r="68" spans="2:7" x14ac:dyDescent="0.25">
      <c r="B68" s="10">
        <v>63</v>
      </c>
      <c r="C68" s="9" t="s">
        <v>159</v>
      </c>
      <c r="D68" s="12">
        <v>61</v>
      </c>
      <c r="E68" s="12">
        <v>2019</v>
      </c>
      <c r="F68" s="12"/>
      <c r="G68" s="12">
        <f t="shared" si="1"/>
        <v>63</v>
      </c>
    </row>
    <row r="69" spans="2:7" x14ac:dyDescent="0.25">
      <c r="B69" s="10">
        <v>64</v>
      </c>
      <c r="C69" s="9" t="s">
        <v>75</v>
      </c>
      <c r="D69" s="12">
        <v>60</v>
      </c>
      <c r="E69" s="12">
        <v>1979</v>
      </c>
      <c r="F69" s="12"/>
      <c r="G69" s="12">
        <f t="shared" si="1"/>
        <v>64</v>
      </c>
    </row>
    <row r="70" spans="2:7" x14ac:dyDescent="0.25">
      <c r="B70" s="10">
        <v>65</v>
      </c>
      <c r="C70" s="9" t="s">
        <v>146</v>
      </c>
      <c r="D70" s="12">
        <v>60</v>
      </c>
      <c r="E70" s="12"/>
      <c r="F70" s="12"/>
      <c r="G70" s="12">
        <f t="shared" ref="G70:G101" si="2">_xlfn.RANK.EQ(D70,$D$6:$D$201)</f>
        <v>64</v>
      </c>
    </row>
    <row r="71" spans="2:7" x14ac:dyDescent="0.25">
      <c r="B71" s="10">
        <v>66</v>
      </c>
      <c r="C71" s="9" t="s">
        <v>94</v>
      </c>
      <c r="D71" s="12">
        <v>58</v>
      </c>
      <c r="E71" s="12"/>
      <c r="F71" s="12"/>
      <c r="G71" s="12">
        <f t="shared" si="2"/>
        <v>66</v>
      </c>
    </row>
    <row r="72" spans="2:7" x14ac:dyDescent="0.25">
      <c r="B72" s="10">
        <v>67</v>
      </c>
      <c r="C72" s="9" t="s">
        <v>58</v>
      </c>
      <c r="D72" s="12">
        <v>57</v>
      </c>
      <c r="E72" s="12">
        <v>1997</v>
      </c>
      <c r="F72" s="12"/>
      <c r="G72" s="12">
        <f t="shared" si="2"/>
        <v>67</v>
      </c>
    </row>
    <row r="73" spans="2:7" x14ac:dyDescent="0.25">
      <c r="B73" s="10">
        <v>68</v>
      </c>
      <c r="C73" s="9" t="s">
        <v>25</v>
      </c>
      <c r="D73" s="12">
        <v>54</v>
      </c>
      <c r="E73" s="12">
        <v>2001</v>
      </c>
      <c r="F73" s="12"/>
      <c r="G73" s="12">
        <f t="shared" si="2"/>
        <v>68</v>
      </c>
    </row>
    <row r="74" spans="2:7" x14ac:dyDescent="0.25">
      <c r="B74" s="10">
        <v>69</v>
      </c>
      <c r="C74" s="9" t="s">
        <v>24</v>
      </c>
      <c r="D74" s="12">
        <v>51</v>
      </c>
      <c r="E74" s="12"/>
      <c r="F74" s="12"/>
      <c r="G74" s="12">
        <f t="shared" si="2"/>
        <v>69</v>
      </c>
    </row>
    <row r="75" spans="2:7" x14ac:dyDescent="0.25">
      <c r="B75" s="10">
        <v>70</v>
      </c>
      <c r="C75" s="9" t="s">
        <v>163</v>
      </c>
      <c r="D75" s="12">
        <v>51</v>
      </c>
      <c r="E75" s="12">
        <v>2007</v>
      </c>
      <c r="F75" s="12"/>
      <c r="G75" s="12">
        <f t="shared" si="2"/>
        <v>69</v>
      </c>
    </row>
    <row r="76" spans="2:7" x14ac:dyDescent="0.25">
      <c r="B76" s="10">
        <v>71</v>
      </c>
      <c r="C76" s="9" t="s">
        <v>175</v>
      </c>
      <c r="D76" s="12">
        <v>50</v>
      </c>
      <c r="E76" s="12">
        <v>2015</v>
      </c>
      <c r="F76" s="12"/>
      <c r="G76" s="12">
        <f t="shared" si="2"/>
        <v>71</v>
      </c>
    </row>
    <row r="77" spans="2:7" x14ac:dyDescent="0.25">
      <c r="B77" s="10">
        <v>72</v>
      </c>
      <c r="C77" s="9" t="s">
        <v>13</v>
      </c>
      <c r="D77" s="12">
        <v>48</v>
      </c>
      <c r="E77" s="12"/>
      <c r="F77" s="12"/>
      <c r="G77" s="12">
        <f t="shared" si="2"/>
        <v>72</v>
      </c>
    </row>
    <row r="78" spans="2:7" x14ac:dyDescent="0.25">
      <c r="B78" s="10">
        <v>73</v>
      </c>
      <c r="C78" s="9" t="s">
        <v>164</v>
      </c>
      <c r="D78" s="12">
        <v>48</v>
      </c>
      <c r="E78" s="12">
        <v>1997</v>
      </c>
      <c r="F78" s="12"/>
      <c r="G78" s="12">
        <f t="shared" si="2"/>
        <v>72</v>
      </c>
    </row>
    <row r="79" spans="2:7" x14ac:dyDescent="0.25">
      <c r="B79" s="10">
        <v>74</v>
      </c>
      <c r="C79" s="9" t="s">
        <v>135</v>
      </c>
      <c r="D79" s="12">
        <v>47</v>
      </c>
      <c r="E79" s="12">
        <v>2001</v>
      </c>
      <c r="F79" s="12"/>
      <c r="G79" s="12">
        <f t="shared" si="2"/>
        <v>74</v>
      </c>
    </row>
    <row r="80" spans="2:7" x14ac:dyDescent="0.25">
      <c r="B80" s="10">
        <v>75</v>
      </c>
      <c r="C80" s="9" t="s">
        <v>150</v>
      </c>
      <c r="D80" s="12">
        <v>47</v>
      </c>
      <c r="E80" s="12">
        <v>1996</v>
      </c>
      <c r="F80" s="12"/>
      <c r="G80" s="12">
        <f t="shared" si="2"/>
        <v>74</v>
      </c>
    </row>
    <row r="81" spans="2:7" x14ac:dyDescent="0.25">
      <c r="B81" s="10">
        <v>76</v>
      </c>
      <c r="C81" s="9" t="s">
        <v>8</v>
      </c>
      <c r="D81" s="12">
        <v>46</v>
      </c>
      <c r="E81" s="12">
        <v>2016</v>
      </c>
      <c r="F81" s="12"/>
      <c r="G81" s="12">
        <f t="shared" si="2"/>
        <v>76</v>
      </c>
    </row>
    <row r="82" spans="2:7" x14ac:dyDescent="0.25">
      <c r="B82" s="10">
        <v>77</v>
      </c>
      <c r="C82" s="9" t="s">
        <v>79</v>
      </c>
      <c r="D82" s="12">
        <v>46</v>
      </c>
      <c r="E82" s="12"/>
      <c r="F82" s="12"/>
      <c r="G82" s="12">
        <f t="shared" si="2"/>
        <v>76</v>
      </c>
    </row>
    <row r="83" spans="2:7" x14ac:dyDescent="0.25">
      <c r="B83" s="10">
        <v>78</v>
      </c>
      <c r="C83" s="9" t="s">
        <v>186</v>
      </c>
      <c r="D83" s="12">
        <v>46</v>
      </c>
      <c r="E83" s="12">
        <v>1979</v>
      </c>
      <c r="F83" s="12"/>
      <c r="G83" s="12">
        <f t="shared" si="2"/>
        <v>76</v>
      </c>
    </row>
    <row r="84" spans="2:7" x14ac:dyDescent="0.25">
      <c r="B84" s="10">
        <v>79</v>
      </c>
      <c r="C84" s="9" t="s">
        <v>183</v>
      </c>
      <c r="D84" s="12">
        <v>45</v>
      </c>
      <c r="E84" s="12"/>
      <c r="F84" s="12"/>
      <c r="G84" s="12">
        <f t="shared" si="2"/>
        <v>79</v>
      </c>
    </row>
    <row r="85" spans="2:7" x14ac:dyDescent="0.25">
      <c r="B85" s="10">
        <v>80</v>
      </c>
      <c r="C85" s="9" t="s">
        <v>39</v>
      </c>
      <c r="D85" s="12">
        <v>44</v>
      </c>
      <c r="E85" s="12"/>
      <c r="F85" s="12"/>
      <c r="G85" s="12">
        <f t="shared" si="2"/>
        <v>80</v>
      </c>
    </row>
    <row r="86" spans="2:7" x14ac:dyDescent="0.25">
      <c r="B86" s="10">
        <v>81</v>
      </c>
      <c r="C86" s="9" t="s">
        <v>55</v>
      </c>
      <c r="D86" s="12">
        <v>44</v>
      </c>
      <c r="E86" s="12">
        <v>2019</v>
      </c>
      <c r="F86" s="12"/>
      <c r="G86" s="12">
        <f t="shared" si="2"/>
        <v>80</v>
      </c>
    </row>
    <row r="87" spans="2:7" x14ac:dyDescent="0.25">
      <c r="B87" s="10">
        <v>82</v>
      </c>
      <c r="C87" s="9" t="s">
        <v>176</v>
      </c>
      <c r="D87" s="12">
        <v>43</v>
      </c>
      <c r="E87" s="12">
        <v>2021</v>
      </c>
      <c r="F87" s="12"/>
      <c r="G87" s="12">
        <f t="shared" si="2"/>
        <v>82</v>
      </c>
    </row>
    <row r="88" spans="2:7" x14ac:dyDescent="0.25">
      <c r="B88" s="10">
        <v>83</v>
      </c>
      <c r="C88" s="9" t="s">
        <v>26</v>
      </c>
      <c r="D88" s="12">
        <v>42</v>
      </c>
      <c r="E88" s="12">
        <v>2013</v>
      </c>
      <c r="F88" s="12"/>
      <c r="G88" s="12">
        <f t="shared" si="2"/>
        <v>83</v>
      </c>
    </row>
    <row r="89" spans="2:7" x14ac:dyDescent="0.25">
      <c r="B89" s="10">
        <v>84</v>
      </c>
      <c r="C89" s="9" t="s">
        <v>139</v>
      </c>
      <c r="D89" s="12">
        <v>40</v>
      </c>
      <c r="E89" s="12">
        <v>1998</v>
      </c>
      <c r="F89" s="12"/>
      <c r="G89" s="12">
        <f t="shared" si="2"/>
        <v>84</v>
      </c>
    </row>
    <row r="90" spans="2:7" x14ac:dyDescent="0.25">
      <c r="B90" s="10">
        <v>85</v>
      </c>
      <c r="C90" s="9" t="s">
        <v>189</v>
      </c>
      <c r="D90" s="12">
        <v>40</v>
      </c>
      <c r="E90" s="12"/>
      <c r="F90" s="12"/>
      <c r="G90" s="12">
        <f t="shared" si="2"/>
        <v>84</v>
      </c>
    </row>
    <row r="91" spans="2:7" x14ac:dyDescent="0.25">
      <c r="B91" s="10">
        <v>86</v>
      </c>
      <c r="C91" s="9" t="s">
        <v>19</v>
      </c>
      <c r="D91" s="12">
        <v>39</v>
      </c>
      <c r="E91" s="12">
        <v>1988</v>
      </c>
      <c r="F91" s="12"/>
      <c r="G91" s="12">
        <f t="shared" si="2"/>
        <v>86</v>
      </c>
    </row>
    <row r="92" spans="2:7" x14ac:dyDescent="0.25">
      <c r="B92" s="10">
        <v>87</v>
      </c>
      <c r="C92" s="9" t="s">
        <v>43</v>
      </c>
      <c r="D92" s="12">
        <v>39</v>
      </c>
      <c r="E92" s="12">
        <v>1992</v>
      </c>
      <c r="F92" s="12"/>
      <c r="G92" s="12">
        <f t="shared" si="2"/>
        <v>86</v>
      </c>
    </row>
    <row r="93" spans="2:7" x14ac:dyDescent="0.25">
      <c r="B93" s="10">
        <v>88</v>
      </c>
      <c r="C93" s="9" t="s">
        <v>76</v>
      </c>
      <c r="D93" s="12">
        <v>39</v>
      </c>
      <c r="E93" s="12">
        <v>1980</v>
      </c>
      <c r="F93" s="12"/>
      <c r="G93" s="12">
        <f t="shared" si="2"/>
        <v>86</v>
      </c>
    </row>
    <row r="94" spans="2:7" x14ac:dyDescent="0.25">
      <c r="B94" s="10">
        <v>89</v>
      </c>
      <c r="C94" s="9" t="s">
        <v>108</v>
      </c>
      <c r="D94" s="12">
        <v>39</v>
      </c>
      <c r="E94" s="12">
        <v>2018</v>
      </c>
      <c r="F94" s="12"/>
      <c r="G94" s="12">
        <f t="shared" si="2"/>
        <v>86</v>
      </c>
    </row>
    <row r="95" spans="2:7" x14ac:dyDescent="0.25">
      <c r="B95" s="10">
        <v>90</v>
      </c>
      <c r="C95" s="9" t="s">
        <v>6</v>
      </c>
      <c r="D95" s="12">
        <v>38</v>
      </c>
      <c r="E95" s="12">
        <v>2017</v>
      </c>
      <c r="F95" s="12"/>
      <c r="G95" s="12">
        <f t="shared" si="2"/>
        <v>90</v>
      </c>
    </row>
    <row r="96" spans="2:7" x14ac:dyDescent="0.25">
      <c r="B96" s="10">
        <v>91</v>
      </c>
      <c r="C96" s="9" t="s">
        <v>165</v>
      </c>
      <c r="D96" s="12">
        <v>38</v>
      </c>
      <c r="E96" s="12">
        <v>2008</v>
      </c>
      <c r="F96" s="12"/>
      <c r="G96" s="12">
        <f t="shared" si="2"/>
        <v>90</v>
      </c>
    </row>
    <row r="97" spans="2:7" x14ac:dyDescent="0.25">
      <c r="B97" s="10">
        <v>92</v>
      </c>
      <c r="C97" s="9" t="s">
        <v>127</v>
      </c>
      <c r="D97" s="12">
        <v>37</v>
      </c>
      <c r="E97" s="12">
        <v>1998</v>
      </c>
      <c r="F97" s="12"/>
      <c r="G97" s="12">
        <f t="shared" si="2"/>
        <v>92</v>
      </c>
    </row>
    <row r="98" spans="2:7" x14ac:dyDescent="0.25">
      <c r="B98" s="10">
        <v>93</v>
      </c>
      <c r="C98" s="9" t="s">
        <v>171</v>
      </c>
      <c r="D98" s="12">
        <v>37</v>
      </c>
      <c r="E98" s="12">
        <v>2008</v>
      </c>
      <c r="F98" s="12"/>
      <c r="G98" s="12">
        <f t="shared" si="2"/>
        <v>92</v>
      </c>
    </row>
    <row r="99" spans="2:7" x14ac:dyDescent="0.25">
      <c r="B99" s="10">
        <v>94</v>
      </c>
      <c r="C99" s="9" t="s">
        <v>95</v>
      </c>
      <c r="D99" s="12">
        <v>36</v>
      </c>
      <c r="E99" s="12">
        <v>1991</v>
      </c>
      <c r="F99" s="12"/>
      <c r="G99" s="12">
        <f t="shared" si="2"/>
        <v>94</v>
      </c>
    </row>
    <row r="100" spans="2:7" x14ac:dyDescent="0.25">
      <c r="B100" s="10">
        <v>95</v>
      </c>
      <c r="C100" s="9" t="s">
        <v>17</v>
      </c>
      <c r="D100" s="12">
        <v>34</v>
      </c>
      <c r="E100" s="12"/>
      <c r="F100" s="12"/>
      <c r="G100" s="12">
        <f t="shared" si="2"/>
        <v>95</v>
      </c>
    </row>
    <row r="101" spans="2:7" x14ac:dyDescent="0.25">
      <c r="B101" s="10">
        <v>96</v>
      </c>
      <c r="C101" s="9" t="s">
        <v>124</v>
      </c>
      <c r="D101" s="12">
        <v>34</v>
      </c>
      <c r="E101" s="12">
        <v>1982</v>
      </c>
      <c r="F101" s="12"/>
      <c r="G101" s="12">
        <f t="shared" si="2"/>
        <v>95</v>
      </c>
    </row>
    <row r="102" spans="2:7" x14ac:dyDescent="0.25">
      <c r="B102" s="10">
        <v>97</v>
      </c>
      <c r="C102" s="9" t="s">
        <v>151</v>
      </c>
      <c r="D102" s="12">
        <v>34</v>
      </c>
      <c r="E102" s="12">
        <v>2001</v>
      </c>
      <c r="F102" s="12"/>
      <c r="G102" s="12">
        <f t="shared" ref="G102:G133" si="3">_xlfn.RANK.EQ(D102,$D$6:$D$201)</f>
        <v>95</v>
      </c>
    </row>
    <row r="103" spans="2:7" x14ac:dyDescent="0.25">
      <c r="B103" s="10">
        <v>98</v>
      </c>
      <c r="C103" s="9" t="s">
        <v>78</v>
      </c>
      <c r="D103" s="12">
        <v>32</v>
      </c>
      <c r="E103" s="12">
        <v>1992</v>
      </c>
      <c r="F103" s="12"/>
      <c r="G103" s="12">
        <f t="shared" si="3"/>
        <v>98</v>
      </c>
    </row>
    <row r="104" spans="2:7" x14ac:dyDescent="0.25">
      <c r="B104" s="10">
        <v>99</v>
      </c>
      <c r="C104" s="9" t="s">
        <v>82</v>
      </c>
      <c r="D104" s="12">
        <v>32</v>
      </c>
      <c r="E104" s="12">
        <v>1980</v>
      </c>
      <c r="F104" s="12"/>
      <c r="G104" s="12">
        <f t="shared" si="3"/>
        <v>98</v>
      </c>
    </row>
    <row r="105" spans="2:7" x14ac:dyDescent="0.25">
      <c r="B105" s="10">
        <v>100</v>
      </c>
      <c r="C105" s="9" t="s">
        <v>202</v>
      </c>
      <c r="D105" s="12">
        <v>31</v>
      </c>
      <c r="E105" s="12"/>
      <c r="F105" s="12"/>
      <c r="G105" s="12">
        <f t="shared" si="3"/>
        <v>100</v>
      </c>
    </row>
    <row r="106" spans="2:7" x14ac:dyDescent="0.25">
      <c r="B106" s="10">
        <v>101</v>
      </c>
      <c r="C106" s="9" t="s">
        <v>49</v>
      </c>
      <c r="D106" s="12">
        <v>30</v>
      </c>
      <c r="E106" s="12">
        <v>2018</v>
      </c>
      <c r="F106" s="12"/>
      <c r="G106" s="12">
        <f t="shared" si="3"/>
        <v>101</v>
      </c>
    </row>
    <row r="107" spans="2:7" x14ac:dyDescent="0.25">
      <c r="B107" s="10">
        <v>102</v>
      </c>
      <c r="C107" s="9" t="s">
        <v>177</v>
      </c>
      <c r="D107" s="12">
        <v>30</v>
      </c>
      <c r="E107" s="12">
        <v>2011</v>
      </c>
      <c r="F107" s="12"/>
      <c r="G107" s="12">
        <f t="shared" si="3"/>
        <v>101</v>
      </c>
    </row>
    <row r="108" spans="2:7" x14ac:dyDescent="0.25">
      <c r="B108" s="10">
        <v>103</v>
      </c>
      <c r="C108" s="9" t="s">
        <v>46</v>
      </c>
      <c r="D108" s="12">
        <v>29</v>
      </c>
      <c r="E108" s="12">
        <v>2015</v>
      </c>
      <c r="F108" s="12"/>
      <c r="G108" s="12">
        <f t="shared" si="3"/>
        <v>103</v>
      </c>
    </row>
    <row r="109" spans="2:7" x14ac:dyDescent="0.25">
      <c r="B109" s="10">
        <v>104</v>
      </c>
      <c r="C109" s="9" t="s">
        <v>62</v>
      </c>
      <c r="D109" s="12">
        <v>29</v>
      </c>
      <c r="E109" s="12">
        <v>1996</v>
      </c>
      <c r="F109" s="12"/>
      <c r="G109" s="12">
        <f t="shared" si="3"/>
        <v>103</v>
      </c>
    </row>
    <row r="110" spans="2:7" x14ac:dyDescent="0.25">
      <c r="B110" s="10">
        <v>105</v>
      </c>
      <c r="C110" s="9" t="s">
        <v>74</v>
      </c>
      <c r="D110" s="12">
        <v>28</v>
      </c>
      <c r="E110" s="12">
        <v>1988</v>
      </c>
      <c r="F110" s="12"/>
      <c r="G110" s="12">
        <f t="shared" si="3"/>
        <v>105</v>
      </c>
    </row>
    <row r="111" spans="2:7" x14ac:dyDescent="0.25">
      <c r="B111" s="10">
        <v>106</v>
      </c>
      <c r="C111" s="9" t="s">
        <v>88</v>
      </c>
      <c r="D111" s="12">
        <v>28</v>
      </c>
      <c r="E111" s="12">
        <v>2010</v>
      </c>
      <c r="F111" s="12"/>
      <c r="G111" s="12">
        <f t="shared" si="3"/>
        <v>105</v>
      </c>
    </row>
    <row r="112" spans="2:7" x14ac:dyDescent="0.25">
      <c r="B112" s="10">
        <v>107</v>
      </c>
      <c r="C112" s="9" t="s">
        <v>173</v>
      </c>
      <c r="D112" s="12">
        <v>28</v>
      </c>
      <c r="E112" s="12"/>
      <c r="F112" s="12"/>
      <c r="G112" s="12">
        <f t="shared" si="3"/>
        <v>105</v>
      </c>
    </row>
    <row r="113" spans="2:7" x14ac:dyDescent="0.25">
      <c r="B113" s="10">
        <v>108</v>
      </c>
      <c r="C113" s="9" t="s">
        <v>27</v>
      </c>
      <c r="D113" s="12">
        <v>26</v>
      </c>
      <c r="E113" s="12">
        <v>2000</v>
      </c>
      <c r="F113" s="12"/>
      <c r="G113" s="12">
        <f t="shared" si="3"/>
        <v>108</v>
      </c>
    </row>
    <row r="114" spans="2:7" x14ac:dyDescent="0.25">
      <c r="B114" s="10">
        <v>109</v>
      </c>
      <c r="C114" s="9" t="s">
        <v>59</v>
      </c>
      <c r="D114" s="12">
        <v>26</v>
      </c>
      <c r="E114" s="12"/>
      <c r="F114" s="12"/>
      <c r="G114" s="12">
        <f t="shared" si="3"/>
        <v>108</v>
      </c>
    </row>
    <row r="115" spans="2:7" x14ac:dyDescent="0.25">
      <c r="B115" s="10">
        <v>110</v>
      </c>
      <c r="C115" s="9" t="s">
        <v>89</v>
      </c>
      <c r="D115" s="12">
        <v>26</v>
      </c>
      <c r="E115" s="12">
        <v>1980</v>
      </c>
      <c r="F115" s="12"/>
      <c r="G115" s="12">
        <f t="shared" si="3"/>
        <v>108</v>
      </c>
    </row>
    <row r="116" spans="2:7" x14ac:dyDescent="0.25">
      <c r="B116" s="10">
        <v>111</v>
      </c>
      <c r="C116" s="9" t="s">
        <v>180</v>
      </c>
      <c r="D116" s="12">
        <v>26</v>
      </c>
      <c r="E116" s="12">
        <v>1996</v>
      </c>
      <c r="F116" s="12"/>
      <c r="G116" s="12">
        <f t="shared" si="3"/>
        <v>108</v>
      </c>
    </row>
    <row r="117" spans="2:7" x14ac:dyDescent="0.25">
      <c r="B117" s="10">
        <v>112</v>
      </c>
      <c r="C117" s="9" t="s">
        <v>45</v>
      </c>
      <c r="D117" s="12">
        <v>25</v>
      </c>
      <c r="E117" s="12">
        <v>1980</v>
      </c>
      <c r="F117" s="12"/>
      <c r="G117" s="12">
        <f t="shared" si="3"/>
        <v>112</v>
      </c>
    </row>
    <row r="118" spans="2:7" x14ac:dyDescent="0.25">
      <c r="B118" s="10">
        <v>113</v>
      </c>
      <c r="C118" s="9" t="s">
        <v>81</v>
      </c>
      <c r="D118" s="12">
        <v>25</v>
      </c>
      <c r="E118" s="12">
        <v>1997</v>
      </c>
      <c r="F118" s="12"/>
      <c r="G118" s="12">
        <f t="shared" si="3"/>
        <v>112</v>
      </c>
    </row>
    <row r="119" spans="2:7" x14ac:dyDescent="0.25">
      <c r="B119" s="10">
        <v>114</v>
      </c>
      <c r="C119" s="9" t="s">
        <v>153</v>
      </c>
      <c r="D119" s="12">
        <v>25</v>
      </c>
      <c r="E119" s="12">
        <v>1982</v>
      </c>
      <c r="F119" s="12"/>
      <c r="G119" s="12">
        <f t="shared" si="3"/>
        <v>112</v>
      </c>
    </row>
    <row r="120" spans="2:7" x14ac:dyDescent="0.25">
      <c r="B120" s="10">
        <v>115</v>
      </c>
      <c r="C120" s="9" t="s">
        <v>4</v>
      </c>
      <c r="D120" s="12">
        <v>24</v>
      </c>
      <c r="E120" s="12">
        <v>1995</v>
      </c>
      <c r="F120" s="12"/>
      <c r="G120" s="12">
        <f t="shared" si="3"/>
        <v>115</v>
      </c>
    </row>
    <row r="121" spans="2:7" x14ac:dyDescent="0.25">
      <c r="B121" s="10">
        <v>116</v>
      </c>
      <c r="C121" s="9" t="s">
        <v>36</v>
      </c>
      <c r="D121" s="12">
        <v>24</v>
      </c>
      <c r="E121" s="12">
        <v>2001</v>
      </c>
      <c r="F121" s="12"/>
      <c r="G121" s="12">
        <f t="shared" si="3"/>
        <v>115</v>
      </c>
    </row>
    <row r="122" spans="2:7" x14ac:dyDescent="0.25">
      <c r="B122" s="10">
        <v>117</v>
      </c>
      <c r="C122" s="9" t="s">
        <v>32</v>
      </c>
      <c r="D122" s="12">
        <v>22</v>
      </c>
      <c r="E122" s="12">
        <v>1993</v>
      </c>
      <c r="F122" s="12"/>
      <c r="G122" s="12">
        <f t="shared" si="3"/>
        <v>117</v>
      </c>
    </row>
    <row r="123" spans="2:7" x14ac:dyDescent="0.25">
      <c r="B123" s="10">
        <v>118</v>
      </c>
      <c r="C123" s="9" t="s">
        <v>142</v>
      </c>
      <c r="D123" s="12">
        <v>22</v>
      </c>
      <c r="E123" s="12">
        <v>1980</v>
      </c>
      <c r="F123" s="12"/>
      <c r="G123" s="12">
        <f t="shared" si="3"/>
        <v>117</v>
      </c>
    </row>
    <row r="124" spans="2:7" x14ac:dyDescent="0.25">
      <c r="B124" s="10">
        <v>119</v>
      </c>
      <c r="C124" s="9" t="s">
        <v>85</v>
      </c>
      <c r="D124" s="12">
        <v>21</v>
      </c>
      <c r="E124" s="12">
        <v>1980</v>
      </c>
      <c r="F124" s="12"/>
      <c r="G124" s="12">
        <f t="shared" si="3"/>
        <v>119</v>
      </c>
    </row>
    <row r="125" spans="2:7" x14ac:dyDescent="0.25">
      <c r="B125" s="10">
        <v>120</v>
      </c>
      <c r="C125" s="9" t="s">
        <v>111</v>
      </c>
      <c r="D125" s="12">
        <v>21</v>
      </c>
      <c r="E125" s="12">
        <v>2001</v>
      </c>
      <c r="F125" s="12"/>
      <c r="G125" s="12">
        <f t="shared" si="3"/>
        <v>119</v>
      </c>
    </row>
    <row r="126" spans="2:7" x14ac:dyDescent="0.25">
      <c r="B126" s="10">
        <v>121</v>
      </c>
      <c r="C126" s="9" t="s">
        <v>70</v>
      </c>
      <c r="D126" s="12">
        <v>20</v>
      </c>
      <c r="E126" s="12">
        <v>1982</v>
      </c>
      <c r="F126" s="12"/>
      <c r="G126" s="12">
        <f t="shared" si="3"/>
        <v>121</v>
      </c>
    </row>
    <row r="127" spans="2:7" x14ac:dyDescent="0.25">
      <c r="B127" s="10">
        <v>122</v>
      </c>
      <c r="C127" s="9" t="s">
        <v>106</v>
      </c>
      <c r="D127" s="12">
        <v>20</v>
      </c>
      <c r="E127" s="12">
        <v>2019</v>
      </c>
      <c r="F127" s="12"/>
      <c r="G127" s="12">
        <f t="shared" si="3"/>
        <v>121</v>
      </c>
    </row>
    <row r="128" spans="2:7" x14ac:dyDescent="0.25">
      <c r="B128" s="10">
        <v>123</v>
      </c>
      <c r="C128" s="9" t="s">
        <v>138</v>
      </c>
      <c r="D128" s="12">
        <v>20</v>
      </c>
      <c r="E128" s="12"/>
      <c r="F128" s="12"/>
      <c r="G128" s="12">
        <f t="shared" si="3"/>
        <v>121</v>
      </c>
    </row>
    <row r="129" spans="2:7" x14ac:dyDescent="0.25">
      <c r="B129" s="10">
        <v>124</v>
      </c>
      <c r="C129" s="9" t="s">
        <v>84</v>
      </c>
      <c r="D129" s="12">
        <v>19</v>
      </c>
      <c r="E129" s="12">
        <v>2014</v>
      </c>
      <c r="F129" s="12"/>
      <c r="G129" s="12">
        <f t="shared" si="3"/>
        <v>124</v>
      </c>
    </row>
    <row r="130" spans="2:7" x14ac:dyDescent="0.25">
      <c r="B130" s="10">
        <v>125</v>
      </c>
      <c r="C130" s="9" t="s">
        <v>31</v>
      </c>
      <c r="D130" s="12">
        <v>18</v>
      </c>
      <c r="E130" s="12"/>
      <c r="F130" s="12"/>
      <c r="G130" s="12">
        <f t="shared" si="3"/>
        <v>125</v>
      </c>
    </row>
    <row r="131" spans="2:7" x14ac:dyDescent="0.25">
      <c r="B131" s="10">
        <v>126</v>
      </c>
      <c r="C131" s="9" t="s">
        <v>57</v>
      </c>
      <c r="D131" s="12">
        <v>17</v>
      </c>
      <c r="E131" s="12">
        <v>2013</v>
      </c>
      <c r="F131" s="12"/>
      <c r="G131" s="12">
        <f t="shared" si="3"/>
        <v>126</v>
      </c>
    </row>
    <row r="132" spans="2:7" x14ac:dyDescent="0.25">
      <c r="B132" s="10">
        <v>127</v>
      </c>
      <c r="C132" s="9" t="s">
        <v>67</v>
      </c>
      <c r="D132" s="12">
        <v>17</v>
      </c>
      <c r="E132" s="12">
        <v>2017</v>
      </c>
      <c r="F132" s="12"/>
      <c r="G132" s="12">
        <f t="shared" si="3"/>
        <v>126</v>
      </c>
    </row>
    <row r="133" spans="2:7" x14ac:dyDescent="0.25">
      <c r="B133" s="10">
        <v>128</v>
      </c>
      <c r="C133" s="9" t="s">
        <v>160</v>
      </c>
      <c r="D133" s="12">
        <v>16</v>
      </c>
      <c r="E133" s="12">
        <v>2007</v>
      </c>
      <c r="F133" s="12"/>
      <c r="G133" s="12">
        <f t="shared" si="3"/>
        <v>128</v>
      </c>
    </row>
    <row r="134" spans="2:7" x14ac:dyDescent="0.25">
      <c r="B134" s="10">
        <v>129</v>
      </c>
      <c r="C134" s="9" t="s">
        <v>188</v>
      </c>
      <c r="D134" s="12">
        <v>16</v>
      </c>
      <c r="E134" s="12">
        <v>2019</v>
      </c>
      <c r="F134" s="12"/>
      <c r="G134" s="12">
        <f t="shared" ref="G134:G165" si="4">_xlfn.RANK.EQ(D134,$D$6:$D$201)</f>
        <v>128</v>
      </c>
    </row>
    <row r="135" spans="2:7" x14ac:dyDescent="0.25">
      <c r="B135" s="10">
        <v>130</v>
      </c>
      <c r="C135" s="9" t="s">
        <v>44</v>
      </c>
      <c r="D135" s="12">
        <v>15</v>
      </c>
      <c r="E135" s="12">
        <v>1996</v>
      </c>
      <c r="F135" s="12"/>
      <c r="G135" s="12">
        <f t="shared" si="4"/>
        <v>130</v>
      </c>
    </row>
    <row r="136" spans="2:7" x14ac:dyDescent="0.25">
      <c r="B136" s="10">
        <v>131</v>
      </c>
      <c r="C136" s="9" t="s">
        <v>167</v>
      </c>
      <c r="D136" s="12">
        <v>15</v>
      </c>
      <c r="E136" s="12">
        <v>1975</v>
      </c>
      <c r="F136" s="12"/>
      <c r="G136" s="12">
        <f t="shared" si="4"/>
        <v>130</v>
      </c>
    </row>
    <row r="137" spans="2:7" x14ac:dyDescent="0.25">
      <c r="B137" s="10">
        <v>132</v>
      </c>
      <c r="C137" s="9" t="s">
        <v>29</v>
      </c>
      <c r="D137" s="12">
        <v>14</v>
      </c>
      <c r="E137" s="12">
        <v>1992</v>
      </c>
      <c r="F137" s="12"/>
      <c r="G137" s="12">
        <f t="shared" si="4"/>
        <v>132</v>
      </c>
    </row>
    <row r="138" spans="2:7" x14ac:dyDescent="0.25">
      <c r="B138" s="10">
        <v>133</v>
      </c>
      <c r="C138" s="9" t="s">
        <v>52</v>
      </c>
      <c r="D138" s="12">
        <v>14</v>
      </c>
      <c r="E138" s="12">
        <v>2009</v>
      </c>
      <c r="F138" s="12"/>
      <c r="G138" s="12">
        <f t="shared" si="4"/>
        <v>132</v>
      </c>
    </row>
    <row r="139" spans="2:7" x14ac:dyDescent="0.25">
      <c r="B139" s="10">
        <v>134</v>
      </c>
      <c r="C139" s="9" t="s">
        <v>109</v>
      </c>
      <c r="D139" s="12">
        <v>14</v>
      </c>
      <c r="E139" s="12">
        <v>1980</v>
      </c>
      <c r="F139" s="12"/>
      <c r="G139" s="12">
        <f t="shared" si="4"/>
        <v>132</v>
      </c>
    </row>
    <row r="140" spans="2:7" x14ac:dyDescent="0.25">
      <c r="B140" s="10">
        <v>135</v>
      </c>
      <c r="C140" s="9" t="s">
        <v>131</v>
      </c>
      <c r="D140" s="12">
        <v>14</v>
      </c>
      <c r="E140" s="12">
        <v>1991</v>
      </c>
      <c r="F140" s="12"/>
      <c r="G140" s="12">
        <f t="shared" si="4"/>
        <v>132</v>
      </c>
    </row>
    <row r="141" spans="2:7" x14ac:dyDescent="0.25">
      <c r="B141" s="10">
        <v>136</v>
      </c>
      <c r="C141" s="9" t="s">
        <v>132</v>
      </c>
      <c r="D141" s="12">
        <v>14</v>
      </c>
      <c r="E141" s="12">
        <v>1991</v>
      </c>
      <c r="F141" s="12"/>
      <c r="G141" s="12">
        <f t="shared" si="4"/>
        <v>132</v>
      </c>
    </row>
    <row r="142" spans="2:7" x14ac:dyDescent="0.25">
      <c r="B142" s="10">
        <v>137</v>
      </c>
      <c r="C142" s="9" t="s">
        <v>87</v>
      </c>
      <c r="D142" s="12">
        <v>13</v>
      </c>
      <c r="E142" s="12">
        <v>2005</v>
      </c>
      <c r="F142" s="12"/>
      <c r="G142" s="12">
        <f t="shared" si="4"/>
        <v>137</v>
      </c>
    </row>
    <row r="143" spans="2:7" x14ac:dyDescent="0.25">
      <c r="B143" s="10">
        <v>138</v>
      </c>
      <c r="C143" s="9" t="s">
        <v>120</v>
      </c>
      <c r="D143" s="12">
        <v>13</v>
      </c>
      <c r="E143" s="12">
        <v>2009</v>
      </c>
      <c r="F143" s="12"/>
      <c r="G143" s="12">
        <f t="shared" si="4"/>
        <v>137</v>
      </c>
    </row>
    <row r="144" spans="2:7" x14ac:dyDescent="0.25">
      <c r="B144" s="10">
        <v>139</v>
      </c>
      <c r="C144" s="9" t="s">
        <v>162</v>
      </c>
      <c r="D144" s="12">
        <v>13</v>
      </c>
      <c r="E144" s="12">
        <v>2019</v>
      </c>
      <c r="F144" s="12"/>
      <c r="G144" s="12">
        <f t="shared" si="4"/>
        <v>137</v>
      </c>
    </row>
    <row r="145" spans="2:7" x14ac:dyDescent="0.25">
      <c r="B145" s="10">
        <v>140</v>
      </c>
      <c r="C145" s="9" t="s">
        <v>172</v>
      </c>
      <c r="D145" s="12">
        <v>13</v>
      </c>
      <c r="E145" s="12">
        <v>2007</v>
      </c>
      <c r="F145" s="12"/>
      <c r="G145" s="12">
        <f t="shared" si="4"/>
        <v>137</v>
      </c>
    </row>
    <row r="146" spans="2:7" x14ac:dyDescent="0.25">
      <c r="B146" s="10">
        <v>141</v>
      </c>
      <c r="C146" s="9" t="s">
        <v>16</v>
      </c>
      <c r="D146" s="12">
        <v>12</v>
      </c>
      <c r="E146" s="12">
        <v>1990</v>
      </c>
      <c r="F146" s="12"/>
      <c r="G146" s="12">
        <f t="shared" si="4"/>
        <v>141</v>
      </c>
    </row>
    <row r="147" spans="2:7" x14ac:dyDescent="0.25">
      <c r="B147" s="10">
        <v>142</v>
      </c>
      <c r="C147" s="9" t="s">
        <v>48</v>
      </c>
      <c r="D147" s="12">
        <v>12</v>
      </c>
      <c r="E147" s="12">
        <v>2014</v>
      </c>
      <c r="F147" s="12"/>
      <c r="G147" s="12">
        <f t="shared" si="4"/>
        <v>141</v>
      </c>
    </row>
    <row r="148" spans="2:7" x14ac:dyDescent="0.25">
      <c r="B148" s="10">
        <v>143</v>
      </c>
      <c r="C148" s="9" t="s">
        <v>203</v>
      </c>
      <c r="D148" s="12">
        <v>12</v>
      </c>
      <c r="E148" s="12"/>
      <c r="F148" s="12"/>
      <c r="G148" s="12">
        <f t="shared" si="4"/>
        <v>141</v>
      </c>
    </row>
    <row r="149" spans="2:7" x14ac:dyDescent="0.25">
      <c r="B149" s="10">
        <v>144</v>
      </c>
      <c r="C149" s="9" t="s">
        <v>97</v>
      </c>
      <c r="D149" s="12">
        <v>12</v>
      </c>
      <c r="E149" s="12">
        <v>1978</v>
      </c>
      <c r="F149" s="12"/>
      <c r="G149" s="12">
        <f t="shared" si="4"/>
        <v>141</v>
      </c>
    </row>
    <row r="150" spans="2:7" x14ac:dyDescent="0.25">
      <c r="B150" s="10">
        <v>145</v>
      </c>
      <c r="C150" s="9" t="s">
        <v>128</v>
      </c>
      <c r="D150" s="12">
        <v>12</v>
      </c>
      <c r="E150" s="12">
        <v>2018</v>
      </c>
      <c r="F150" s="12"/>
      <c r="G150" s="12">
        <f t="shared" si="4"/>
        <v>141</v>
      </c>
    </row>
    <row r="151" spans="2:7" x14ac:dyDescent="0.25">
      <c r="B151" s="10">
        <v>146</v>
      </c>
      <c r="C151" s="9" t="s">
        <v>130</v>
      </c>
      <c r="D151" s="12">
        <v>12</v>
      </c>
      <c r="E151" s="12">
        <v>2011</v>
      </c>
      <c r="F151" s="12"/>
      <c r="G151" s="12">
        <f t="shared" si="4"/>
        <v>141</v>
      </c>
    </row>
    <row r="152" spans="2:7" x14ac:dyDescent="0.25">
      <c r="B152" s="10">
        <v>147</v>
      </c>
      <c r="C152" s="9" t="s">
        <v>137</v>
      </c>
      <c r="D152" s="12">
        <v>12</v>
      </c>
      <c r="E152" s="12">
        <v>1990</v>
      </c>
      <c r="F152" s="12"/>
      <c r="G152" s="12">
        <f t="shared" si="4"/>
        <v>141</v>
      </c>
    </row>
    <row r="153" spans="2:7" x14ac:dyDescent="0.25">
      <c r="B153" s="10">
        <v>148</v>
      </c>
      <c r="C153" s="9" t="s">
        <v>11</v>
      </c>
      <c r="D153" s="12">
        <v>11</v>
      </c>
      <c r="E153" s="12">
        <v>2007</v>
      </c>
      <c r="F153" s="12"/>
      <c r="G153" s="12">
        <f t="shared" si="4"/>
        <v>148</v>
      </c>
    </row>
    <row r="154" spans="2:7" x14ac:dyDescent="0.25">
      <c r="B154" s="10">
        <v>149</v>
      </c>
      <c r="C154" s="9" t="s">
        <v>64</v>
      </c>
      <c r="D154" s="12">
        <v>11</v>
      </c>
      <c r="E154" s="12">
        <v>2001</v>
      </c>
      <c r="F154" s="12"/>
      <c r="G154" s="12">
        <f t="shared" si="4"/>
        <v>148</v>
      </c>
    </row>
    <row r="155" spans="2:7" x14ac:dyDescent="0.25">
      <c r="B155" s="10">
        <v>150</v>
      </c>
      <c r="C155" s="9" t="s">
        <v>34</v>
      </c>
      <c r="D155" s="12">
        <v>10</v>
      </c>
      <c r="E155" s="12">
        <v>1991</v>
      </c>
      <c r="F155" s="12"/>
      <c r="G155" s="12">
        <f t="shared" si="4"/>
        <v>150</v>
      </c>
    </row>
    <row r="156" spans="2:7" x14ac:dyDescent="0.25">
      <c r="B156" s="10">
        <v>151</v>
      </c>
      <c r="C156" s="9" t="s">
        <v>35</v>
      </c>
      <c r="D156" s="12">
        <v>10</v>
      </c>
      <c r="E156" s="12">
        <v>2001</v>
      </c>
      <c r="F156" s="12"/>
      <c r="G156" s="12">
        <f t="shared" si="4"/>
        <v>150</v>
      </c>
    </row>
    <row r="157" spans="2:7" x14ac:dyDescent="0.25">
      <c r="B157" s="10">
        <v>152</v>
      </c>
      <c r="C157" s="9" t="s">
        <v>47</v>
      </c>
      <c r="D157" s="12">
        <v>10</v>
      </c>
      <c r="E157" s="12">
        <v>1991</v>
      </c>
      <c r="F157" s="12"/>
      <c r="G157" s="12">
        <f t="shared" si="4"/>
        <v>150</v>
      </c>
    </row>
    <row r="158" spans="2:7" x14ac:dyDescent="0.25">
      <c r="B158" s="10">
        <v>153</v>
      </c>
      <c r="C158" s="9" t="s">
        <v>56</v>
      </c>
      <c r="D158" s="12">
        <v>10</v>
      </c>
      <c r="E158" s="12">
        <v>2012</v>
      </c>
      <c r="F158" s="12"/>
      <c r="G158" s="12">
        <f t="shared" si="4"/>
        <v>150</v>
      </c>
    </row>
    <row r="159" spans="2:7" x14ac:dyDescent="0.25">
      <c r="B159" s="10">
        <v>154</v>
      </c>
      <c r="C159" s="9" t="s">
        <v>14</v>
      </c>
      <c r="D159" s="12">
        <v>9</v>
      </c>
      <c r="E159" s="12">
        <v>1991</v>
      </c>
      <c r="F159" s="12"/>
      <c r="G159" s="12">
        <f t="shared" si="4"/>
        <v>154</v>
      </c>
    </row>
    <row r="160" spans="2:7" x14ac:dyDescent="0.25">
      <c r="B160" s="10">
        <v>155</v>
      </c>
      <c r="C160" s="9" t="s">
        <v>37</v>
      </c>
      <c r="D160" s="12">
        <v>9</v>
      </c>
      <c r="E160" s="12">
        <v>1991</v>
      </c>
      <c r="F160" s="12"/>
      <c r="G160" s="12">
        <f t="shared" si="4"/>
        <v>154</v>
      </c>
    </row>
    <row r="161" spans="2:7" x14ac:dyDescent="0.25">
      <c r="B161" s="10">
        <v>156</v>
      </c>
      <c r="C161" s="9" t="s">
        <v>122</v>
      </c>
      <c r="D161" s="12">
        <v>9</v>
      </c>
      <c r="E161" s="12">
        <v>1974</v>
      </c>
      <c r="F161" s="12"/>
      <c r="G161" s="12">
        <f t="shared" si="4"/>
        <v>154</v>
      </c>
    </row>
    <row r="162" spans="2:7" x14ac:dyDescent="0.25">
      <c r="B162" s="10">
        <v>157</v>
      </c>
      <c r="C162" s="9" t="s">
        <v>28</v>
      </c>
      <c r="D162" s="12">
        <v>8</v>
      </c>
      <c r="E162" s="12">
        <v>1999</v>
      </c>
      <c r="F162" s="12"/>
      <c r="G162" s="12">
        <f t="shared" si="4"/>
        <v>157</v>
      </c>
    </row>
    <row r="163" spans="2:7" x14ac:dyDescent="0.25">
      <c r="B163" s="10">
        <v>158</v>
      </c>
      <c r="C163" s="9" t="s">
        <v>100</v>
      </c>
      <c r="D163" s="12">
        <v>8</v>
      </c>
      <c r="E163" s="12">
        <v>1988</v>
      </c>
      <c r="F163" s="12"/>
      <c r="G163" s="12">
        <f t="shared" si="4"/>
        <v>157</v>
      </c>
    </row>
    <row r="164" spans="2:7" x14ac:dyDescent="0.25">
      <c r="B164" s="10">
        <v>159</v>
      </c>
      <c r="C164" s="9" t="s">
        <v>136</v>
      </c>
      <c r="D164" s="12">
        <v>8</v>
      </c>
      <c r="E164" s="12">
        <v>1980</v>
      </c>
      <c r="F164" s="12"/>
      <c r="G164" s="12">
        <f t="shared" si="4"/>
        <v>157</v>
      </c>
    </row>
    <row r="165" spans="2:7" x14ac:dyDescent="0.25">
      <c r="B165" s="10">
        <v>160</v>
      </c>
      <c r="C165" s="9" t="s">
        <v>152</v>
      </c>
      <c r="D165" s="12">
        <v>8</v>
      </c>
      <c r="E165" s="12">
        <v>1974</v>
      </c>
      <c r="F165" s="12"/>
      <c r="G165" s="12">
        <f t="shared" si="4"/>
        <v>157</v>
      </c>
    </row>
    <row r="166" spans="2:7" x14ac:dyDescent="0.25">
      <c r="B166" s="10">
        <v>161</v>
      </c>
      <c r="C166" s="9" t="s">
        <v>10</v>
      </c>
      <c r="D166" s="12">
        <v>7</v>
      </c>
      <c r="E166" s="12">
        <v>2007</v>
      </c>
      <c r="F166" s="12"/>
      <c r="G166" s="12">
        <f t="shared" ref="G166:G201" si="5">_xlfn.RANK.EQ(D166,$D$6:$D$201)</f>
        <v>161</v>
      </c>
    </row>
    <row r="167" spans="2:7" x14ac:dyDescent="0.25">
      <c r="B167" s="10">
        <v>162</v>
      </c>
      <c r="C167" s="9" t="s">
        <v>118</v>
      </c>
      <c r="D167" s="12">
        <v>7</v>
      </c>
      <c r="E167" s="12">
        <v>2018</v>
      </c>
      <c r="F167" s="12"/>
      <c r="G167" s="12">
        <f t="shared" si="5"/>
        <v>161</v>
      </c>
    </row>
    <row r="168" spans="2:7" x14ac:dyDescent="0.25">
      <c r="B168" s="10">
        <v>163</v>
      </c>
      <c r="C168" s="9" t="s">
        <v>121</v>
      </c>
      <c r="D168" s="12">
        <v>7</v>
      </c>
      <c r="E168" s="12">
        <v>1974</v>
      </c>
      <c r="F168" s="12"/>
      <c r="G168" s="12">
        <f t="shared" si="5"/>
        <v>161</v>
      </c>
    </row>
    <row r="169" spans="2:7" x14ac:dyDescent="0.25">
      <c r="B169" s="10">
        <v>164</v>
      </c>
      <c r="C169" s="9" t="s">
        <v>201</v>
      </c>
      <c r="D169" s="12">
        <v>7</v>
      </c>
      <c r="E169" s="12"/>
      <c r="F169" s="12"/>
      <c r="G169" s="12">
        <f t="shared" si="5"/>
        <v>161</v>
      </c>
    </row>
    <row r="170" spans="2:7" x14ac:dyDescent="0.25">
      <c r="B170" s="10">
        <v>165</v>
      </c>
      <c r="C170" s="9" t="s">
        <v>15</v>
      </c>
      <c r="D170" s="12">
        <v>6</v>
      </c>
      <c r="E170" s="12">
        <v>2001</v>
      </c>
      <c r="F170" s="12"/>
      <c r="G170" s="12">
        <f t="shared" si="5"/>
        <v>165</v>
      </c>
    </row>
    <row r="171" spans="2:7" x14ac:dyDescent="0.25">
      <c r="B171" s="10">
        <v>166</v>
      </c>
      <c r="C171" s="9" t="s">
        <v>42</v>
      </c>
      <c r="D171" s="12">
        <v>6</v>
      </c>
      <c r="E171" s="12">
        <v>1977</v>
      </c>
      <c r="F171" s="12"/>
      <c r="G171" s="12">
        <f t="shared" si="5"/>
        <v>165</v>
      </c>
    </row>
    <row r="172" spans="2:7" x14ac:dyDescent="0.25">
      <c r="B172" s="10">
        <v>167</v>
      </c>
      <c r="C172" s="9" t="s">
        <v>72</v>
      </c>
      <c r="D172" s="12">
        <v>6</v>
      </c>
      <c r="E172" s="12">
        <v>2007</v>
      </c>
      <c r="F172" s="12"/>
      <c r="G172" s="12">
        <f t="shared" si="5"/>
        <v>165</v>
      </c>
    </row>
    <row r="173" spans="2:7" x14ac:dyDescent="0.25">
      <c r="B173" s="10">
        <v>168</v>
      </c>
      <c r="C173" s="9" t="s">
        <v>156</v>
      </c>
      <c r="D173" s="12">
        <v>6</v>
      </c>
      <c r="E173" s="12">
        <v>1999</v>
      </c>
      <c r="F173" s="12"/>
      <c r="G173" s="12">
        <f t="shared" si="5"/>
        <v>165</v>
      </c>
    </row>
    <row r="174" spans="2:7" x14ac:dyDescent="0.25">
      <c r="B174" s="10">
        <v>169</v>
      </c>
      <c r="C174" s="9" t="s">
        <v>174</v>
      </c>
      <c r="D174" s="12">
        <v>6</v>
      </c>
      <c r="E174" s="12">
        <v>2017</v>
      </c>
      <c r="F174" s="12"/>
      <c r="G174" s="12">
        <f t="shared" si="5"/>
        <v>165</v>
      </c>
    </row>
    <row r="175" spans="2:7" x14ac:dyDescent="0.25">
      <c r="B175" s="10">
        <v>170</v>
      </c>
      <c r="C175" s="9" t="s">
        <v>33</v>
      </c>
      <c r="D175" s="12">
        <v>5</v>
      </c>
      <c r="E175" s="12">
        <v>1992</v>
      </c>
      <c r="F175" s="12"/>
      <c r="G175" s="12">
        <f t="shared" si="5"/>
        <v>170</v>
      </c>
    </row>
    <row r="176" spans="2:7" x14ac:dyDescent="0.25">
      <c r="B176" s="10">
        <v>171</v>
      </c>
      <c r="C176" s="9" t="s">
        <v>63</v>
      </c>
      <c r="D176" s="12">
        <v>5</v>
      </c>
      <c r="E176" s="12">
        <v>2001</v>
      </c>
      <c r="F176" s="12"/>
      <c r="G176" s="12">
        <f t="shared" si="5"/>
        <v>170</v>
      </c>
    </row>
    <row r="177" spans="2:7" x14ac:dyDescent="0.25">
      <c r="B177" s="10">
        <v>172</v>
      </c>
      <c r="C177" s="9" t="s">
        <v>71</v>
      </c>
      <c r="D177" s="12">
        <v>5</v>
      </c>
      <c r="E177" s="12">
        <v>1990</v>
      </c>
      <c r="F177" s="12"/>
      <c r="G177" s="12">
        <f t="shared" si="5"/>
        <v>170</v>
      </c>
    </row>
    <row r="178" spans="2:7" x14ac:dyDescent="0.25">
      <c r="B178" s="10">
        <v>173</v>
      </c>
      <c r="C178" s="9" t="s">
        <v>93</v>
      </c>
      <c r="D178" s="12">
        <v>5</v>
      </c>
      <c r="E178" s="12">
        <v>1988</v>
      </c>
      <c r="F178" s="12"/>
      <c r="G178" s="12">
        <f t="shared" si="5"/>
        <v>170</v>
      </c>
    </row>
    <row r="179" spans="2:7" x14ac:dyDescent="0.25">
      <c r="B179" s="10">
        <v>174</v>
      </c>
      <c r="C179" s="9" t="s">
        <v>207</v>
      </c>
      <c r="D179" s="12">
        <v>5</v>
      </c>
      <c r="E179" s="12"/>
      <c r="F179" s="12"/>
      <c r="G179" s="12">
        <f t="shared" si="5"/>
        <v>170</v>
      </c>
    </row>
    <row r="180" spans="2:7" x14ac:dyDescent="0.25">
      <c r="B180" s="10">
        <v>175</v>
      </c>
      <c r="C180" s="9" t="s">
        <v>133</v>
      </c>
      <c r="D180" s="12">
        <v>4</v>
      </c>
      <c r="E180" s="12">
        <v>1978</v>
      </c>
      <c r="F180" s="12"/>
      <c r="G180" s="12">
        <f t="shared" si="5"/>
        <v>175</v>
      </c>
    </row>
    <row r="181" spans="2:7" x14ac:dyDescent="0.25">
      <c r="B181" s="10">
        <v>176</v>
      </c>
      <c r="C181" s="9" t="s">
        <v>181</v>
      </c>
      <c r="D181" s="12">
        <v>4</v>
      </c>
      <c r="E181" s="12">
        <v>1992</v>
      </c>
      <c r="F181" s="12"/>
      <c r="G181" s="12">
        <f t="shared" si="5"/>
        <v>175</v>
      </c>
    </row>
    <row r="182" spans="2:7" x14ac:dyDescent="0.25">
      <c r="B182" s="10">
        <v>177</v>
      </c>
      <c r="C182" s="9" t="s">
        <v>18</v>
      </c>
      <c r="D182" s="12">
        <v>3</v>
      </c>
      <c r="E182" s="12">
        <v>2011</v>
      </c>
      <c r="F182" s="12"/>
      <c r="G182" s="12">
        <f t="shared" si="5"/>
        <v>177</v>
      </c>
    </row>
    <row r="183" spans="2:7" x14ac:dyDescent="0.25">
      <c r="B183" s="10">
        <v>178</v>
      </c>
      <c r="C183" s="9" t="s">
        <v>22</v>
      </c>
      <c r="D183" s="12">
        <v>3</v>
      </c>
      <c r="E183" s="12">
        <v>2000</v>
      </c>
      <c r="F183" s="12"/>
      <c r="G183" s="12">
        <f t="shared" si="5"/>
        <v>177</v>
      </c>
    </row>
    <row r="184" spans="2:7" x14ac:dyDescent="0.25">
      <c r="B184" s="10">
        <v>179</v>
      </c>
      <c r="C184" s="9" t="s">
        <v>205</v>
      </c>
      <c r="D184" s="12">
        <v>3</v>
      </c>
      <c r="E184" s="12"/>
      <c r="F184" s="12"/>
      <c r="G184" s="12">
        <f t="shared" si="5"/>
        <v>177</v>
      </c>
    </row>
    <row r="185" spans="2:7" x14ac:dyDescent="0.25">
      <c r="B185" s="10">
        <v>180</v>
      </c>
      <c r="C185" s="9" t="s">
        <v>143</v>
      </c>
      <c r="D185" s="12">
        <v>3</v>
      </c>
      <c r="E185" s="12">
        <v>1973</v>
      </c>
      <c r="F185" s="12"/>
      <c r="G185" s="12">
        <f t="shared" si="5"/>
        <v>177</v>
      </c>
    </row>
    <row r="186" spans="2:7" x14ac:dyDescent="0.25">
      <c r="B186" s="10">
        <v>181</v>
      </c>
      <c r="C186" s="9" t="s">
        <v>144</v>
      </c>
      <c r="D186" s="12">
        <v>3</v>
      </c>
      <c r="E186" s="12">
        <v>1982</v>
      </c>
      <c r="F186" s="12"/>
      <c r="G186" s="12">
        <f t="shared" si="5"/>
        <v>177</v>
      </c>
    </row>
    <row r="187" spans="2:7" x14ac:dyDescent="0.25">
      <c r="B187" s="10">
        <v>182</v>
      </c>
      <c r="C187" s="9" t="s">
        <v>161</v>
      </c>
      <c r="D187" s="12">
        <v>3</v>
      </c>
      <c r="E187" s="12">
        <v>1974</v>
      </c>
      <c r="F187" s="12"/>
      <c r="G187" s="12">
        <f t="shared" si="5"/>
        <v>177</v>
      </c>
    </row>
    <row r="188" spans="2:7" x14ac:dyDescent="0.25">
      <c r="B188" s="10">
        <v>183</v>
      </c>
      <c r="C188" s="9" t="s">
        <v>179</v>
      </c>
      <c r="D188" s="12">
        <v>3</v>
      </c>
      <c r="E188" s="12">
        <v>1973</v>
      </c>
      <c r="F188" s="12"/>
      <c r="G188" s="12">
        <f t="shared" si="5"/>
        <v>177</v>
      </c>
    </row>
    <row r="189" spans="2:7" x14ac:dyDescent="0.25">
      <c r="B189" s="10">
        <v>184</v>
      </c>
      <c r="C189" s="9" t="s">
        <v>206</v>
      </c>
      <c r="D189" s="12">
        <v>3</v>
      </c>
      <c r="E189" s="12"/>
      <c r="F189" s="12"/>
      <c r="G189" s="12">
        <f t="shared" si="5"/>
        <v>177</v>
      </c>
    </row>
    <row r="190" spans="2:7" x14ac:dyDescent="0.25">
      <c r="B190" s="10">
        <v>185</v>
      </c>
      <c r="C190" s="9" t="s">
        <v>69</v>
      </c>
      <c r="D190" s="12">
        <v>2</v>
      </c>
      <c r="E190" s="12"/>
      <c r="F190" s="12"/>
      <c r="G190" s="12">
        <f t="shared" si="5"/>
        <v>185</v>
      </c>
    </row>
    <row r="191" spans="2:7" x14ac:dyDescent="0.25">
      <c r="B191" s="10">
        <v>186</v>
      </c>
      <c r="C191" s="9" t="s">
        <v>101</v>
      </c>
      <c r="D191" s="12">
        <v>2</v>
      </c>
      <c r="E191" s="12">
        <v>1973</v>
      </c>
      <c r="F191" s="12"/>
      <c r="G191" s="12">
        <f t="shared" si="5"/>
        <v>185</v>
      </c>
    </row>
    <row r="192" spans="2:7" x14ac:dyDescent="0.25">
      <c r="B192" s="10">
        <v>187</v>
      </c>
      <c r="C192" s="9" t="s">
        <v>208</v>
      </c>
      <c r="D192" s="12">
        <v>2</v>
      </c>
      <c r="E192" s="12"/>
      <c r="F192" s="12"/>
      <c r="G192" s="12">
        <f t="shared" si="5"/>
        <v>185</v>
      </c>
    </row>
    <row r="193" spans="2:7" x14ac:dyDescent="0.25">
      <c r="B193" s="10">
        <v>188</v>
      </c>
      <c r="C193" s="9" t="s">
        <v>204</v>
      </c>
      <c r="D193" s="12">
        <v>2</v>
      </c>
      <c r="E193" s="12"/>
      <c r="F193" s="12"/>
      <c r="G193" s="12">
        <f t="shared" si="5"/>
        <v>185</v>
      </c>
    </row>
    <row r="194" spans="2:7" x14ac:dyDescent="0.25">
      <c r="B194" s="10">
        <v>189</v>
      </c>
      <c r="C194" s="9" t="s">
        <v>148</v>
      </c>
      <c r="D194" s="12">
        <v>2</v>
      </c>
      <c r="E194" s="12">
        <v>1980</v>
      </c>
      <c r="F194" s="12"/>
      <c r="G194" s="12">
        <f t="shared" si="5"/>
        <v>185</v>
      </c>
    </row>
    <row r="195" spans="2:7" x14ac:dyDescent="0.25">
      <c r="B195" s="10">
        <v>190</v>
      </c>
      <c r="C195" s="9" t="s">
        <v>169</v>
      </c>
      <c r="D195" s="12">
        <v>2</v>
      </c>
      <c r="E195" s="12">
        <v>1974</v>
      </c>
      <c r="F195" s="12"/>
      <c r="G195" s="12">
        <f t="shared" si="5"/>
        <v>185</v>
      </c>
    </row>
    <row r="196" spans="2:7" x14ac:dyDescent="0.25">
      <c r="B196" s="10">
        <v>191</v>
      </c>
      <c r="C196" s="9" t="s">
        <v>7</v>
      </c>
      <c r="D196" s="12">
        <v>1</v>
      </c>
      <c r="E196" s="12">
        <v>1997</v>
      </c>
      <c r="F196" s="12"/>
      <c r="G196" s="12">
        <f t="shared" si="5"/>
        <v>191</v>
      </c>
    </row>
    <row r="197" spans="2:7" x14ac:dyDescent="0.25">
      <c r="B197" s="10">
        <v>192</v>
      </c>
      <c r="C197" s="9" t="s">
        <v>77</v>
      </c>
      <c r="D197" s="12">
        <v>1</v>
      </c>
      <c r="E197" s="12">
        <v>1980</v>
      </c>
      <c r="F197" s="12"/>
      <c r="G197" s="12">
        <f t="shared" si="5"/>
        <v>191</v>
      </c>
    </row>
    <row r="198" spans="2:7" x14ac:dyDescent="0.25">
      <c r="B198" s="10">
        <v>193</v>
      </c>
      <c r="C198" s="9" t="s">
        <v>107</v>
      </c>
      <c r="D198" s="12">
        <v>1</v>
      </c>
      <c r="E198" s="12">
        <v>1996</v>
      </c>
      <c r="F198" s="12"/>
      <c r="G198" s="12">
        <f t="shared" si="5"/>
        <v>191</v>
      </c>
    </row>
    <row r="199" spans="2:7" x14ac:dyDescent="0.25">
      <c r="B199" s="10">
        <v>194</v>
      </c>
      <c r="C199" s="9" t="s">
        <v>115</v>
      </c>
      <c r="D199" s="12">
        <v>1</v>
      </c>
      <c r="E199" s="12">
        <v>2007</v>
      </c>
      <c r="F199" s="12"/>
      <c r="G199" s="12">
        <f t="shared" si="5"/>
        <v>191</v>
      </c>
    </row>
    <row r="200" spans="2:7" x14ac:dyDescent="0.25">
      <c r="B200" s="10">
        <v>195</v>
      </c>
      <c r="C200" s="9" t="s">
        <v>170</v>
      </c>
      <c r="D200" s="12">
        <v>1</v>
      </c>
      <c r="E200" s="12">
        <v>1974</v>
      </c>
      <c r="F200" s="12"/>
      <c r="G200" s="12">
        <f t="shared" si="5"/>
        <v>191</v>
      </c>
    </row>
    <row r="201" spans="2:7" x14ac:dyDescent="0.25">
      <c r="B201" s="10">
        <v>189</v>
      </c>
      <c r="C201" s="9" t="s">
        <v>170</v>
      </c>
      <c r="D201" s="12">
        <v>1</v>
      </c>
      <c r="E201" s="12">
        <v>1974</v>
      </c>
      <c r="F201" s="12"/>
      <c r="G201" s="12">
        <f t="shared" si="5"/>
        <v>191</v>
      </c>
    </row>
    <row r="202" spans="2:7" x14ac:dyDescent="0.25">
      <c r="B202" s="10"/>
      <c r="C202" s="9"/>
      <c r="D202" s="12"/>
      <c r="E202" s="12"/>
      <c r="F202" s="12"/>
      <c r="G202" s="12"/>
    </row>
    <row r="203" spans="2:7" x14ac:dyDescent="0.25">
      <c r="B203" s="10"/>
      <c r="C203" s="13" t="s">
        <v>191</v>
      </c>
      <c r="D203" s="14">
        <f>alphabetisch!D202</f>
        <v>45277</v>
      </c>
      <c r="E203" s="12"/>
      <c r="F203" s="12"/>
      <c r="G203" s="12"/>
    </row>
    <row r="204" spans="2:7" x14ac:dyDescent="0.25">
      <c r="B204" s="10"/>
      <c r="C204" s="9"/>
      <c r="D204" s="12"/>
      <c r="E204" s="12"/>
      <c r="F204" s="12"/>
      <c r="G204" s="12"/>
    </row>
    <row r="205" spans="2:7" x14ac:dyDescent="0.25">
      <c r="B205" s="10"/>
      <c r="C205" s="9"/>
      <c r="D205" s="12">
        <f>alphabetisch!D204</f>
        <v>10918</v>
      </c>
      <c r="E205" s="12" t="str">
        <f>alphabetisch!E204</f>
        <v>Kämpfe ges.</v>
      </c>
      <c r="F205" s="12"/>
      <c r="G205" s="12"/>
    </row>
  </sheetData>
  <sortState ref="C6:E200">
    <sortCondition descending="1" ref="D6:D200"/>
  </sortState>
  <mergeCells count="1">
    <mergeCell ref="B2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8"/>
  <sheetViews>
    <sheetView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C53" sqref="C53"/>
    </sheetView>
  </sheetViews>
  <sheetFormatPr baseColWidth="10" defaultRowHeight="13.8" x14ac:dyDescent="0.25"/>
  <cols>
    <col min="1" max="2" width="3.69921875" customWidth="1"/>
    <col min="3" max="3" width="30.69921875" customWidth="1"/>
    <col min="4" max="5" width="12.69921875" customWidth="1"/>
    <col min="6" max="6" width="1.69921875" customWidth="1"/>
    <col min="7" max="7" width="12.69921875" customWidth="1"/>
  </cols>
  <sheetData>
    <row r="2" spans="2:10" ht="22.8" x14ac:dyDescent="0.4">
      <c r="B2" s="19" t="s">
        <v>0</v>
      </c>
      <c r="C2" s="19"/>
      <c r="D2" s="19"/>
      <c r="E2" s="19"/>
      <c r="F2" s="19"/>
      <c r="G2" s="19"/>
      <c r="H2" s="19"/>
      <c r="I2" s="19"/>
      <c r="J2" s="19"/>
    </row>
    <row r="3" spans="2:10" x14ac:dyDescent="0.25">
      <c r="B3" s="5"/>
      <c r="C3" s="6" t="s">
        <v>191</v>
      </c>
      <c r="D3" s="7">
        <f>alphabetisch!D3</f>
        <v>45277</v>
      </c>
      <c r="E3" s="8"/>
      <c r="F3" s="8"/>
      <c r="G3" s="8"/>
      <c r="H3" s="9"/>
      <c r="I3" s="9"/>
      <c r="J3" s="9"/>
    </row>
    <row r="4" spans="2:10" x14ac:dyDescent="0.25">
      <c r="B4" s="10" t="s">
        <v>196</v>
      </c>
      <c r="C4" s="9" t="s">
        <v>1</v>
      </c>
      <c r="D4" s="11" t="s">
        <v>3</v>
      </c>
      <c r="E4" s="11" t="s">
        <v>2</v>
      </c>
      <c r="F4" s="11"/>
      <c r="G4" s="11" t="s">
        <v>195</v>
      </c>
      <c r="H4" s="11" t="s">
        <v>197</v>
      </c>
      <c r="I4" s="11" t="s">
        <v>198</v>
      </c>
      <c r="J4" s="11" t="s">
        <v>199</v>
      </c>
    </row>
    <row r="5" spans="2:10" x14ac:dyDescent="0.25">
      <c r="B5" s="10"/>
      <c r="C5" s="9"/>
      <c r="D5" s="12"/>
      <c r="E5" s="12"/>
      <c r="F5" s="12"/>
      <c r="G5" s="12"/>
      <c r="H5" s="10"/>
      <c r="I5" s="10"/>
      <c r="J5" s="10"/>
    </row>
    <row r="6" spans="2:10" x14ac:dyDescent="0.25">
      <c r="B6" s="10">
        <v>1</v>
      </c>
      <c r="C6" s="9" t="s">
        <v>103</v>
      </c>
      <c r="D6" s="12">
        <f>VLOOKUP(C6,alphabetisch!$C$5:$E$1000,2,FALSE)</f>
        <v>364</v>
      </c>
      <c r="E6" s="12">
        <f>VLOOKUP(C6,alphabetisch!$C$5:$E$1000,3,FALSE)</f>
        <v>0</v>
      </c>
      <c r="F6" s="12"/>
      <c r="G6" s="12">
        <f>_xlfn.RANK.EQ(D6,$D$5:$D$48)</f>
        <v>1</v>
      </c>
      <c r="H6" s="10">
        <v>2005</v>
      </c>
      <c r="I6" s="10">
        <v>2012</v>
      </c>
      <c r="J6" s="10">
        <v>2019</v>
      </c>
    </row>
    <row r="7" spans="2:10" x14ac:dyDescent="0.25">
      <c r="B7" s="10">
        <v>2</v>
      </c>
      <c r="C7" s="9" t="s">
        <v>61</v>
      </c>
      <c r="D7" s="12">
        <f>VLOOKUP(C7,alphabetisch!$C$5:$E$1000,2,FALSE)</f>
        <v>363</v>
      </c>
      <c r="E7" s="12">
        <f>VLOOKUP(C7,alphabetisch!$C$5:$E$1000,3,FALSE)</f>
        <v>2001</v>
      </c>
      <c r="F7" s="12"/>
      <c r="G7" s="12">
        <f>_xlfn.RANK.EQ(D7,$D$5:$D$48)</f>
        <v>2</v>
      </c>
      <c r="H7" s="10"/>
      <c r="I7" s="10"/>
      <c r="J7" s="10" t="s">
        <v>193</v>
      </c>
    </row>
    <row r="8" spans="2:10" x14ac:dyDescent="0.25">
      <c r="B8" s="10">
        <v>3</v>
      </c>
      <c r="C8" s="9" t="s">
        <v>158</v>
      </c>
      <c r="D8" s="12">
        <f>VLOOKUP(C8,alphabetisch!$C$5:$E$1000,2,FALSE)</f>
        <v>270</v>
      </c>
      <c r="E8" s="12">
        <f>VLOOKUP(C8,alphabetisch!$C$5:$E$1000,3,FALSE)</f>
        <v>2008</v>
      </c>
      <c r="F8" s="12"/>
      <c r="G8" s="12">
        <f>_xlfn.RANK.EQ(D8,$D$5:$D$48)</f>
        <v>3</v>
      </c>
      <c r="H8" s="10" t="s">
        <v>193</v>
      </c>
      <c r="I8" s="10" t="s">
        <v>193</v>
      </c>
      <c r="J8" s="10"/>
    </row>
    <row r="9" spans="2:10" x14ac:dyDescent="0.25">
      <c r="B9" s="10">
        <v>4</v>
      </c>
      <c r="C9" s="9" t="s">
        <v>20</v>
      </c>
      <c r="D9" s="12">
        <f>VLOOKUP(C9,alphabetisch!$C$5:$E$1000,2,FALSE)</f>
        <v>238</v>
      </c>
      <c r="E9" s="12">
        <f>VLOOKUP(C9,alphabetisch!$C$5:$E$1000,3,FALSE)</f>
        <v>2001</v>
      </c>
      <c r="F9" s="12"/>
      <c r="G9" s="12">
        <f>_xlfn.RANK.EQ(D9,$D$5:$D$48)</f>
        <v>4</v>
      </c>
      <c r="H9" s="10" t="s">
        <v>193</v>
      </c>
      <c r="I9" s="10" t="s">
        <v>193</v>
      </c>
      <c r="J9" s="10"/>
    </row>
    <row r="10" spans="2:10" x14ac:dyDescent="0.25">
      <c r="B10" s="10">
        <v>5</v>
      </c>
      <c r="C10" s="9" t="s">
        <v>129</v>
      </c>
      <c r="D10" s="12">
        <f>VLOOKUP(C10,alphabetisch!$C$5:$E$1000,2,FALSE)</f>
        <v>230</v>
      </c>
      <c r="E10" s="12">
        <f>VLOOKUP(C10,alphabetisch!$C$5:$E$1000,3,FALSE)</f>
        <v>2001</v>
      </c>
      <c r="F10" s="12"/>
      <c r="G10" s="12">
        <f>_xlfn.RANK.EQ(D10,$D$5:$D$48)</f>
        <v>5</v>
      </c>
      <c r="H10" s="10" t="s">
        <v>193</v>
      </c>
      <c r="I10" s="10">
        <v>2001</v>
      </c>
      <c r="J10" s="10"/>
    </row>
    <row r="11" spans="2:10" x14ac:dyDescent="0.25">
      <c r="B11" s="10">
        <v>6</v>
      </c>
      <c r="C11" s="9" t="s">
        <v>66</v>
      </c>
      <c r="D11" s="12">
        <f>VLOOKUP(C11,alphabetisch!$C$5:$E$1000,2,FALSE)</f>
        <v>213</v>
      </c>
      <c r="E11" s="12">
        <f>VLOOKUP(C11,alphabetisch!$C$5:$E$1000,3,FALSE)</f>
        <v>2019</v>
      </c>
      <c r="F11" s="12"/>
      <c r="G11" s="12">
        <f>_xlfn.RANK.EQ(D11,$D$5:$D$48)</f>
        <v>7</v>
      </c>
      <c r="H11" s="10" t="s">
        <v>193</v>
      </c>
      <c r="I11" s="10">
        <v>2009</v>
      </c>
      <c r="J11" s="10"/>
    </row>
    <row r="12" spans="2:10" x14ac:dyDescent="0.25">
      <c r="B12" s="10">
        <v>7</v>
      </c>
      <c r="C12" s="9" t="s">
        <v>168</v>
      </c>
      <c r="D12" s="12">
        <f>VLOOKUP(C12,alphabetisch!$C$5:$E$1000,2,FALSE)</f>
        <v>206</v>
      </c>
      <c r="E12" s="12">
        <f>VLOOKUP(C12,alphabetisch!$C$5:$E$1000,3,FALSE)</f>
        <v>1994</v>
      </c>
      <c r="F12" s="12"/>
      <c r="G12" s="12">
        <f>_xlfn.RANK.EQ(D12,$D$5:$D$48)</f>
        <v>8</v>
      </c>
      <c r="H12" s="10" t="s">
        <v>193</v>
      </c>
      <c r="I12" s="10" t="s">
        <v>193</v>
      </c>
      <c r="J12" s="10"/>
    </row>
    <row r="13" spans="2:10" x14ac:dyDescent="0.25">
      <c r="B13" s="10">
        <v>8</v>
      </c>
      <c r="C13" s="9" t="s">
        <v>23</v>
      </c>
      <c r="D13" s="12">
        <f>VLOOKUP(C13,alphabetisch!$C$5:$E$1000,2,FALSE)</f>
        <v>205</v>
      </c>
      <c r="E13" s="12">
        <f>VLOOKUP(C13,alphabetisch!$C$5:$E$1000,3,FALSE)</f>
        <v>2001</v>
      </c>
      <c r="F13" s="12"/>
      <c r="G13" s="12">
        <f>_xlfn.RANK.EQ(D13,$D$5:$D$48)</f>
        <v>9</v>
      </c>
      <c r="H13" s="10" t="s">
        <v>193</v>
      </c>
      <c r="I13" s="10"/>
      <c r="J13" s="10"/>
    </row>
    <row r="14" spans="2:10" x14ac:dyDescent="0.25">
      <c r="B14" s="10">
        <v>9</v>
      </c>
      <c r="C14" s="9" t="s">
        <v>155</v>
      </c>
      <c r="D14" s="12">
        <f>VLOOKUP(C14,alphabetisch!$C$5:$E$1000,2,FALSE)</f>
        <v>214</v>
      </c>
      <c r="E14" s="12">
        <f>VLOOKUP(C14,alphabetisch!$C$5:$E$1000,3,FALSE)</f>
        <v>0</v>
      </c>
      <c r="F14" s="12"/>
      <c r="G14" s="12">
        <f>_xlfn.RANK.EQ(D14,$D$5:$D$48)</f>
        <v>6</v>
      </c>
      <c r="H14" s="10">
        <v>2009</v>
      </c>
      <c r="I14" s="18">
        <v>2022</v>
      </c>
      <c r="J14" s="10"/>
    </row>
    <row r="15" spans="2:10" x14ac:dyDescent="0.25">
      <c r="B15" s="10">
        <v>10</v>
      </c>
      <c r="C15" s="9" t="s">
        <v>104</v>
      </c>
      <c r="D15" s="12">
        <f>VLOOKUP(C15,alphabetisch!$C$5:$E$1000,2,FALSE)</f>
        <v>201</v>
      </c>
      <c r="E15" s="12">
        <f>VLOOKUP(C15,alphabetisch!$C$5:$E$1000,3,FALSE)</f>
        <v>2014</v>
      </c>
      <c r="F15" s="12"/>
      <c r="G15" s="12">
        <f>_xlfn.RANK.EQ(D15,$D$5:$D$48)</f>
        <v>10</v>
      </c>
      <c r="H15" s="10">
        <v>2008</v>
      </c>
      <c r="I15" s="10">
        <v>2014</v>
      </c>
      <c r="J15" s="10"/>
    </row>
    <row r="16" spans="2:10" x14ac:dyDescent="0.25">
      <c r="B16" s="10">
        <v>11</v>
      </c>
      <c r="C16" s="9" t="s">
        <v>40</v>
      </c>
      <c r="D16" s="12">
        <f>VLOOKUP(C16,alphabetisch!$C$5:$E$1000,2,FALSE)</f>
        <v>183</v>
      </c>
      <c r="E16" s="12">
        <f>VLOOKUP(C16,alphabetisch!$C$5:$E$1000,3,FALSE)</f>
        <v>2001</v>
      </c>
      <c r="F16" s="12"/>
      <c r="G16" s="12">
        <f>_xlfn.RANK.EQ(D16,$D$5:$D$48)</f>
        <v>11</v>
      </c>
      <c r="H16" s="10" t="s">
        <v>193</v>
      </c>
      <c r="I16" s="10"/>
      <c r="J16" s="10"/>
    </row>
    <row r="17" spans="2:10" x14ac:dyDescent="0.25">
      <c r="B17" s="10">
        <v>12</v>
      </c>
      <c r="C17" s="9" t="s">
        <v>157</v>
      </c>
      <c r="D17" s="12">
        <f>VLOOKUP(C17,alphabetisch!$C$5:$E$1000,2,FALSE)</f>
        <v>179</v>
      </c>
      <c r="E17" s="12">
        <f>VLOOKUP(C17,alphabetisch!$C$5:$E$1000,3,FALSE)</f>
        <v>0</v>
      </c>
      <c r="F17" s="12"/>
      <c r="G17" s="12">
        <f>_xlfn.RANK.EQ(D17,$D$5:$D$48)</f>
        <v>12</v>
      </c>
      <c r="H17" s="10">
        <v>2015</v>
      </c>
      <c r="I17" s="10"/>
      <c r="J17" s="10"/>
    </row>
    <row r="18" spans="2:10" x14ac:dyDescent="0.25">
      <c r="B18" s="10">
        <v>13</v>
      </c>
      <c r="C18" s="9" t="s">
        <v>187</v>
      </c>
      <c r="D18" s="12">
        <f>VLOOKUP(C18,alphabetisch!$C$5:$E$1000,2,FALSE)</f>
        <v>173</v>
      </c>
      <c r="E18" s="12">
        <f>VLOOKUP(C18,alphabetisch!$C$5:$E$1000,3,FALSE)</f>
        <v>0</v>
      </c>
      <c r="F18" s="12"/>
      <c r="G18" s="12">
        <f>_xlfn.RANK.EQ(D18,$D$5:$D$48)</f>
        <v>14</v>
      </c>
      <c r="H18" s="10">
        <v>2015</v>
      </c>
      <c r="I18" s="10"/>
      <c r="J18" s="10"/>
    </row>
    <row r="19" spans="2:10" x14ac:dyDescent="0.25">
      <c r="B19" s="10">
        <v>14</v>
      </c>
      <c r="C19" s="9" t="s">
        <v>184</v>
      </c>
      <c r="D19" s="12">
        <f>VLOOKUP(C19,alphabetisch!$C$5:$E$1000,2,FALSE)</f>
        <v>174</v>
      </c>
      <c r="E19" s="12">
        <f>VLOOKUP(C19,alphabetisch!$C$5:$E$1000,3,FALSE)</f>
        <v>0</v>
      </c>
      <c r="F19" s="12"/>
      <c r="G19" s="12">
        <f>_xlfn.RANK.EQ(D19,$D$5:$D$48)</f>
        <v>13</v>
      </c>
      <c r="H19" s="10">
        <v>2015</v>
      </c>
      <c r="I19" s="10"/>
      <c r="J19" s="10"/>
    </row>
    <row r="20" spans="2:10" x14ac:dyDescent="0.25">
      <c r="B20" s="10">
        <v>15</v>
      </c>
      <c r="C20" s="9" t="s">
        <v>83</v>
      </c>
      <c r="D20" s="12">
        <f>VLOOKUP(C20,alphabetisch!$C$5:$E$1000,2,FALSE)</f>
        <v>164</v>
      </c>
      <c r="E20" s="12">
        <f>VLOOKUP(C20,alphabetisch!$C$5:$E$1000,3,FALSE)</f>
        <v>2019</v>
      </c>
      <c r="F20" s="12"/>
      <c r="G20" s="12">
        <f>_xlfn.RANK.EQ(D20,$D$5:$D$48)</f>
        <v>15</v>
      </c>
      <c r="H20" s="10">
        <v>2012</v>
      </c>
      <c r="I20" s="10"/>
      <c r="J20" s="10"/>
    </row>
    <row r="21" spans="2:10" x14ac:dyDescent="0.25">
      <c r="B21" s="10">
        <v>16</v>
      </c>
      <c r="C21" s="9" t="s">
        <v>54</v>
      </c>
      <c r="D21" s="12">
        <f>VLOOKUP(C21,alphabetisch!$C$5:$E$1000,2,FALSE)</f>
        <v>162</v>
      </c>
      <c r="E21" s="12">
        <f>VLOOKUP(C21,alphabetisch!$C$5:$E$1000,3,FALSE)</f>
        <v>2001</v>
      </c>
      <c r="F21" s="12"/>
      <c r="G21" s="12">
        <f>_xlfn.RANK.EQ(D21,$D$5:$D$48)</f>
        <v>16</v>
      </c>
      <c r="H21" s="10" t="s">
        <v>193</v>
      </c>
      <c r="I21" s="10"/>
      <c r="J21" s="10"/>
    </row>
    <row r="22" spans="2:10" x14ac:dyDescent="0.25">
      <c r="B22" s="10">
        <v>17</v>
      </c>
      <c r="C22" s="9" t="s">
        <v>50</v>
      </c>
      <c r="D22" s="12">
        <f>VLOOKUP(C22,alphabetisch!$C$5:$E$1000,2,FALSE)</f>
        <v>153</v>
      </c>
      <c r="E22" s="12">
        <f>VLOOKUP(C22,alphabetisch!$C$5:$E$1000,3,FALSE)</f>
        <v>2012</v>
      </c>
      <c r="F22" s="12"/>
      <c r="G22" s="12">
        <f>_xlfn.RANK.EQ(D22,$D$5:$D$48)</f>
        <v>18</v>
      </c>
      <c r="H22" s="10">
        <v>2007</v>
      </c>
      <c r="I22" s="10"/>
      <c r="J22" s="10"/>
    </row>
    <row r="23" spans="2:10" x14ac:dyDescent="0.25">
      <c r="B23" s="10">
        <v>18</v>
      </c>
      <c r="C23" s="9" t="s">
        <v>86</v>
      </c>
      <c r="D23" s="12">
        <f>VLOOKUP(C23,alphabetisch!$C$5:$E$1000,2,FALSE)</f>
        <v>148</v>
      </c>
      <c r="E23" s="12">
        <f>VLOOKUP(C23,alphabetisch!$C$5:$E$1000,3,FALSE)</f>
        <v>2010</v>
      </c>
      <c r="F23" s="12"/>
      <c r="G23" s="12">
        <f>_xlfn.RANK.EQ(D23,$D$5:$D$48)</f>
        <v>19</v>
      </c>
      <c r="H23" s="10" t="s">
        <v>200</v>
      </c>
      <c r="I23" s="10"/>
      <c r="J23" s="10"/>
    </row>
    <row r="24" spans="2:10" x14ac:dyDescent="0.25">
      <c r="B24" s="10">
        <v>19</v>
      </c>
      <c r="C24" s="9" t="s">
        <v>92</v>
      </c>
      <c r="D24" s="12">
        <f>VLOOKUP(C24,alphabetisch!$C$5:$E$1000,2,FALSE)</f>
        <v>160</v>
      </c>
      <c r="E24" s="12">
        <f>VLOOKUP(C24,alphabetisch!$C$5:$E$1000,3,FALSE)</f>
        <v>0</v>
      </c>
      <c r="F24" s="12"/>
      <c r="G24" s="12">
        <f>_xlfn.RANK.EQ(D24,$D$5:$D$48)</f>
        <v>17</v>
      </c>
      <c r="H24" s="10">
        <v>2017</v>
      </c>
      <c r="I24" s="10"/>
      <c r="J24" s="10"/>
    </row>
    <row r="25" spans="2:10" x14ac:dyDescent="0.25">
      <c r="B25" s="10">
        <v>20</v>
      </c>
      <c r="C25" s="9" t="s">
        <v>12</v>
      </c>
      <c r="D25" s="12">
        <f>VLOOKUP(C25,alphabetisch!$C$5:$E$1000,2,FALSE)</f>
        <v>145</v>
      </c>
      <c r="E25" s="12">
        <f>VLOOKUP(C25,alphabetisch!$C$5:$E$1000,3,FALSE)</f>
        <v>1994</v>
      </c>
      <c r="F25" s="12"/>
      <c r="G25" s="12">
        <f>_xlfn.RANK.EQ(D25,$D$5:$D$48)</f>
        <v>20</v>
      </c>
      <c r="H25" s="10" t="s">
        <v>193</v>
      </c>
      <c r="I25" s="10"/>
      <c r="J25" s="10"/>
    </row>
    <row r="26" spans="2:10" x14ac:dyDescent="0.25">
      <c r="B26" s="10">
        <v>21</v>
      </c>
      <c r="C26" s="9" t="s">
        <v>51</v>
      </c>
      <c r="D26" s="12">
        <f>VLOOKUP(C26,alphabetisch!$C$5:$E$1000,2,FALSE)</f>
        <v>142</v>
      </c>
      <c r="E26" s="12">
        <f>VLOOKUP(C26,alphabetisch!$C$5:$E$1000,3,FALSE)</f>
        <v>2013</v>
      </c>
      <c r="F26" s="12"/>
      <c r="G26" s="12">
        <f>_xlfn.RANK.EQ(D26,$D$5:$D$48)</f>
        <v>21</v>
      </c>
      <c r="H26" s="10">
        <v>2010</v>
      </c>
      <c r="I26" s="10"/>
      <c r="J26" s="10"/>
    </row>
    <row r="27" spans="2:10" x14ac:dyDescent="0.25">
      <c r="B27" s="10">
        <v>22</v>
      </c>
      <c r="C27" s="9" t="s">
        <v>154</v>
      </c>
      <c r="D27" s="12">
        <f>VLOOKUP(C27,alphabetisch!$C$5:$E$1000,2,FALSE)</f>
        <v>141</v>
      </c>
      <c r="E27" s="12">
        <f>VLOOKUP(C27,alphabetisch!$C$5:$E$1000,3,FALSE)</f>
        <v>1982</v>
      </c>
      <c r="F27" s="12"/>
      <c r="G27" s="12">
        <f>_xlfn.RANK.EQ(D27,$D$5:$D$48)</f>
        <v>22</v>
      </c>
      <c r="H27" s="10" t="s">
        <v>193</v>
      </c>
      <c r="I27" s="10"/>
      <c r="J27" s="10"/>
    </row>
    <row r="28" spans="2:10" x14ac:dyDescent="0.25">
      <c r="B28" s="10">
        <v>23</v>
      </c>
      <c r="C28" s="9" t="s">
        <v>166</v>
      </c>
      <c r="D28" s="12">
        <f>VLOOKUP(C28,alphabetisch!$C$5:$E$1000,2,FALSE)</f>
        <v>141</v>
      </c>
      <c r="E28" s="12">
        <f>VLOOKUP(C28,alphabetisch!$C$5:$E$1000,3,FALSE)</f>
        <v>1992</v>
      </c>
      <c r="F28" s="12"/>
      <c r="G28" s="12">
        <f>_xlfn.RANK.EQ(D28,$D$5:$D$48)</f>
        <v>22</v>
      </c>
      <c r="H28" s="10" t="s">
        <v>193</v>
      </c>
      <c r="I28" s="10"/>
      <c r="J28" s="10"/>
    </row>
    <row r="29" spans="2:10" x14ac:dyDescent="0.25">
      <c r="B29" s="10">
        <v>24</v>
      </c>
      <c r="C29" s="9" t="s">
        <v>125</v>
      </c>
      <c r="D29" s="12">
        <f>VLOOKUP(C29,alphabetisch!$C$5:$E$1000,2,FALSE)</f>
        <v>138</v>
      </c>
      <c r="E29" s="12">
        <f>VLOOKUP(C29,alphabetisch!$C$5:$E$1000,3,FALSE)</f>
        <v>2001</v>
      </c>
      <c r="F29" s="12"/>
      <c r="G29" s="12">
        <f>_xlfn.RANK.EQ(D29,$D$5:$D$48)</f>
        <v>24</v>
      </c>
      <c r="H29" s="10" t="s">
        <v>193</v>
      </c>
      <c r="I29" s="10"/>
      <c r="J29" s="10"/>
    </row>
    <row r="30" spans="2:10" x14ac:dyDescent="0.25">
      <c r="B30" s="10">
        <v>25</v>
      </c>
      <c r="C30" s="9" t="s">
        <v>182</v>
      </c>
      <c r="D30" s="12">
        <f>VLOOKUP(C30,alphabetisch!$C$5:$E$1000,2,FALSE)</f>
        <v>133</v>
      </c>
      <c r="E30" s="12">
        <f>VLOOKUP(C30,alphabetisch!$C$5:$E$1000,3,FALSE)</f>
        <v>2008</v>
      </c>
      <c r="F30" s="12"/>
      <c r="G30" s="12">
        <f>_xlfn.RANK.EQ(D30,$D$5:$D$48)</f>
        <v>25</v>
      </c>
      <c r="H30" s="10" t="s">
        <v>200</v>
      </c>
      <c r="I30" s="10"/>
      <c r="J30" s="10"/>
    </row>
    <row r="31" spans="2:10" x14ac:dyDescent="0.25">
      <c r="B31" s="10">
        <v>26</v>
      </c>
      <c r="C31" s="9" t="s">
        <v>116</v>
      </c>
      <c r="D31" s="12">
        <f>VLOOKUP(C31,alphabetisch!$C$5:$E$1000,2,FALSE)</f>
        <v>130</v>
      </c>
      <c r="E31" s="12">
        <f>VLOOKUP(C31,alphabetisch!$C$5:$E$1000,3,FALSE)</f>
        <v>2018</v>
      </c>
      <c r="F31" s="12"/>
      <c r="G31" s="12">
        <f>_xlfn.RANK.EQ(D31,$D$5:$D$48)</f>
        <v>26</v>
      </c>
      <c r="H31" s="10">
        <v>2015</v>
      </c>
      <c r="I31" s="10"/>
      <c r="J31" s="10"/>
    </row>
    <row r="32" spans="2:10" x14ac:dyDescent="0.25">
      <c r="B32" s="10">
        <v>27</v>
      </c>
      <c r="C32" s="9" t="s">
        <v>141</v>
      </c>
      <c r="D32" s="12">
        <f>VLOOKUP(C32,alphabetisch!$C$5:$E$1000,2,FALSE)</f>
        <v>130</v>
      </c>
      <c r="E32" s="12">
        <f>VLOOKUP(C32,alphabetisch!$C$5:$E$1000,3,FALSE)</f>
        <v>2006</v>
      </c>
      <c r="F32" s="12"/>
      <c r="G32" s="12">
        <f>_xlfn.RANK.EQ(D32,$D$5:$D$48)</f>
        <v>26</v>
      </c>
      <c r="H32" s="10" t="s">
        <v>200</v>
      </c>
      <c r="I32" s="10"/>
      <c r="J32" s="10"/>
    </row>
    <row r="33" spans="2:10" x14ac:dyDescent="0.25">
      <c r="B33" s="10">
        <v>28</v>
      </c>
      <c r="C33" s="9" t="s">
        <v>113</v>
      </c>
      <c r="D33" s="12">
        <f>VLOOKUP(C33,alphabetisch!$C$5:$E$1000,2,FALSE)</f>
        <v>125</v>
      </c>
      <c r="E33" s="12">
        <f>VLOOKUP(C33,alphabetisch!$C$5:$E$1000,3,FALSE)</f>
        <v>2012</v>
      </c>
      <c r="F33" s="12"/>
      <c r="G33" s="12">
        <f>_xlfn.RANK.EQ(D33,$D$5:$D$48)</f>
        <v>28</v>
      </c>
      <c r="H33" s="10">
        <v>2011</v>
      </c>
      <c r="I33" s="10"/>
      <c r="J33" s="10"/>
    </row>
    <row r="34" spans="2:10" x14ac:dyDescent="0.25">
      <c r="B34" s="10">
        <v>29</v>
      </c>
      <c r="C34" s="9" t="s">
        <v>65</v>
      </c>
      <c r="D34" s="12">
        <f>VLOOKUP(C34,alphabetisch!$C$5:$E$1000,2,FALSE)</f>
        <v>124</v>
      </c>
      <c r="E34" s="12">
        <f>VLOOKUP(C34,alphabetisch!$C$5:$E$1000,3,FALSE)</f>
        <v>1988</v>
      </c>
      <c r="F34" s="12"/>
      <c r="G34" s="12">
        <f>_xlfn.RANK.EQ(D34,$D$5:$D$48)</f>
        <v>29</v>
      </c>
      <c r="H34" s="10" t="s">
        <v>193</v>
      </c>
      <c r="I34" s="10"/>
      <c r="J34" s="10"/>
    </row>
    <row r="35" spans="2:10" x14ac:dyDescent="0.25">
      <c r="B35" s="10">
        <v>30</v>
      </c>
      <c r="C35" s="9" t="s">
        <v>110</v>
      </c>
      <c r="D35" s="12">
        <f>VLOOKUP(C35,alphabetisch!$C$5:$E$1000,2,FALSE)</f>
        <v>124</v>
      </c>
      <c r="E35" s="12">
        <f>VLOOKUP(C35,alphabetisch!$C$5:$E$1000,3,FALSE)</f>
        <v>2001</v>
      </c>
      <c r="F35" s="12"/>
      <c r="G35" s="12">
        <f>_xlfn.RANK.EQ(D35,$D$5:$D$48)</f>
        <v>29</v>
      </c>
      <c r="H35" s="10" t="s">
        <v>193</v>
      </c>
      <c r="I35" s="10"/>
      <c r="J35" s="10"/>
    </row>
    <row r="36" spans="2:10" x14ac:dyDescent="0.25">
      <c r="B36" s="10">
        <v>31</v>
      </c>
      <c r="C36" s="9" t="s">
        <v>112</v>
      </c>
      <c r="D36" s="12">
        <f>VLOOKUP(C36,alphabetisch!$C$5:$E$1000,2,FALSE)</f>
        <v>116</v>
      </c>
      <c r="E36" s="12">
        <f>VLOOKUP(C36,alphabetisch!$C$5:$E$1000,3,FALSE)</f>
        <v>2010</v>
      </c>
      <c r="F36" s="12"/>
      <c r="G36" s="12">
        <f>_xlfn.RANK.EQ(D36,$D$5:$D$48)</f>
        <v>31</v>
      </c>
      <c r="H36" s="10">
        <v>2008</v>
      </c>
      <c r="I36" s="10"/>
      <c r="J36" s="10"/>
    </row>
    <row r="37" spans="2:10" x14ac:dyDescent="0.25">
      <c r="B37" s="10">
        <v>32</v>
      </c>
      <c r="C37" s="9" t="s">
        <v>102</v>
      </c>
      <c r="D37" s="12">
        <f>VLOOKUP(C37,alphabetisch!$C$5:$E$1000,2,FALSE)</f>
        <v>113</v>
      </c>
      <c r="E37" s="12">
        <f>VLOOKUP(C37,alphabetisch!$C$5:$E$1000,3,FALSE)</f>
        <v>1993</v>
      </c>
      <c r="F37" s="12"/>
      <c r="G37" s="12">
        <f>_xlfn.RANK.EQ(D37,$D$5:$D$48)</f>
        <v>32</v>
      </c>
      <c r="H37" s="10" t="s">
        <v>193</v>
      </c>
      <c r="I37" s="10"/>
      <c r="J37" s="10"/>
    </row>
    <row r="38" spans="2:10" x14ac:dyDescent="0.25">
      <c r="B38" s="10">
        <v>33</v>
      </c>
      <c r="C38" s="9" t="s">
        <v>68</v>
      </c>
      <c r="D38" s="12">
        <f>VLOOKUP(C38,alphabetisch!$C$5:$E$1000,2,FALSE)</f>
        <v>112</v>
      </c>
      <c r="E38" s="12">
        <f>VLOOKUP(C38,alphabetisch!$C$5:$E$1000,3,FALSE)</f>
        <v>2001</v>
      </c>
      <c r="F38" s="12"/>
      <c r="G38" s="12">
        <f>_xlfn.RANK.EQ(D38,$D$5:$D$48)</f>
        <v>33</v>
      </c>
      <c r="H38" s="10" t="s">
        <v>193</v>
      </c>
      <c r="I38" s="10"/>
      <c r="J38" s="10"/>
    </row>
    <row r="39" spans="2:10" x14ac:dyDescent="0.25">
      <c r="B39" s="10">
        <v>34</v>
      </c>
      <c r="C39" s="9" t="s">
        <v>126</v>
      </c>
      <c r="D39" s="12">
        <f>VLOOKUP(C39,alphabetisch!$C$5:$E$1000,2,FALSE)</f>
        <v>112</v>
      </c>
      <c r="E39" s="12">
        <f>VLOOKUP(C39,alphabetisch!$C$5:$E$1000,3,FALSE)</f>
        <v>1987</v>
      </c>
      <c r="F39" s="12"/>
      <c r="G39" s="12">
        <f>_xlfn.RANK.EQ(D39,$D$5:$D$48)</f>
        <v>33</v>
      </c>
      <c r="H39" s="10" t="s">
        <v>193</v>
      </c>
      <c r="I39" s="10"/>
      <c r="J39" s="10"/>
    </row>
    <row r="40" spans="2:10" x14ac:dyDescent="0.25">
      <c r="B40" s="10">
        <v>35</v>
      </c>
      <c r="C40" s="9" t="s">
        <v>147</v>
      </c>
      <c r="D40" s="12">
        <f>VLOOKUP(C40,alphabetisch!$C$5:$E$1000,2,FALSE)</f>
        <v>112</v>
      </c>
      <c r="E40" s="12">
        <f>VLOOKUP(C40,alphabetisch!$C$5:$E$1000,3,FALSE)</f>
        <v>2006</v>
      </c>
      <c r="F40" s="12"/>
      <c r="G40" s="12">
        <f>_xlfn.RANK.EQ(D40,$D$5:$D$48)</f>
        <v>33</v>
      </c>
      <c r="H40" s="10">
        <v>2001</v>
      </c>
      <c r="I40" s="10"/>
      <c r="J40" s="10"/>
    </row>
    <row r="41" spans="2:10" x14ac:dyDescent="0.25">
      <c r="B41" s="10">
        <v>36</v>
      </c>
      <c r="C41" s="9" t="s">
        <v>96</v>
      </c>
      <c r="D41" s="12">
        <f>VLOOKUP(C41,alphabetisch!$C$5:$E$1000,2,FALSE)</f>
        <v>110</v>
      </c>
      <c r="E41" s="12">
        <f>VLOOKUP(C41,alphabetisch!$C$5:$E$1000,3,FALSE)</f>
        <v>1985</v>
      </c>
      <c r="F41" s="12"/>
      <c r="G41" s="12">
        <f>_xlfn.RANK.EQ(D41,$D$5:$D$48)</f>
        <v>36</v>
      </c>
      <c r="H41" s="10">
        <v>1981</v>
      </c>
      <c r="I41" s="10"/>
      <c r="J41" s="10"/>
    </row>
    <row r="42" spans="2:10" x14ac:dyDescent="0.25">
      <c r="B42" s="10">
        <v>37</v>
      </c>
      <c r="C42" s="9" t="s">
        <v>99</v>
      </c>
      <c r="D42" s="12">
        <f>VLOOKUP(C42,alphabetisch!$C$5:$E$1000,2,FALSE)</f>
        <v>106</v>
      </c>
      <c r="E42" s="12">
        <f>VLOOKUP(C42,alphabetisch!$C$5:$E$1000,3,FALSE)</f>
        <v>0</v>
      </c>
      <c r="F42" s="12"/>
      <c r="G42" s="12">
        <f>_xlfn.RANK.EQ(D42,$D$5:$D$48)</f>
        <v>37</v>
      </c>
      <c r="H42" s="17">
        <v>2023</v>
      </c>
      <c r="I42" s="10"/>
      <c r="J42" s="10"/>
    </row>
    <row r="43" spans="2:10" x14ac:dyDescent="0.25">
      <c r="B43" s="10">
        <v>38</v>
      </c>
      <c r="C43" s="9" t="s">
        <v>91</v>
      </c>
      <c r="D43" s="12">
        <f>VLOOKUP(C43,alphabetisch!$C$5:$E$1000,2,FALSE)</f>
        <v>105</v>
      </c>
      <c r="E43" s="12">
        <f>VLOOKUP(C43,alphabetisch!$C$5:$E$1000,3,FALSE)</f>
        <v>0</v>
      </c>
      <c r="F43" s="12"/>
      <c r="G43" s="12">
        <f>_xlfn.RANK.EQ(D43,$D$5:$D$48)</f>
        <v>38</v>
      </c>
      <c r="H43" s="17">
        <v>2023</v>
      </c>
      <c r="I43" s="10"/>
      <c r="J43" s="10"/>
    </row>
    <row r="44" spans="2:10" x14ac:dyDescent="0.25">
      <c r="B44" s="10">
        <v>39</v>
      </c>
      <c r="C44" s="9" t="s">
        <v>80</v>
      </c>
      <c r="D44" s="12">
        <f>VLOOKUP(C44,alphabetisch!$C$5:$E$1000,2,FALSE)</f>
        <v>104</v>
      </c>
      <c r="E44" s="12">
        <f>VLOOKUP(C44,alphabetisch!$C$5:$E$1000,3,FALSE)</f>
        <v>0</v>
      </c>
      <c r="F44" s="12"/>
      <c r="G44" s="12">
        <f>_xlfn.RANK.EQ(D44,$D$5:$D$48)</f>
        <v>39</v>
      </c>
      <c r="H44" s="18">
        <v>2022</v>
      </c>
      <c r="I44" s="10"/>
      <c r="J44" s="10"/>
    </row>
    <row r="45" spans="2:10" x14ac:dyDescent="0.25">
      <c r="B45" s="10">
        <v>40</v>
      </c>
      <c r="C45" s="9" t="s">
        <v>140</v>
      </c>
      <c r="D45" s="12">
        <f>VLOOKUP(C45,alphabetisch!$C$5:$E$1000,2,FALSE)</f>
        <v>104</v>
      </c>
      <c r="E45" s="12">
        <f>VLOOKUP(C45,alphabetisch!$C$5:$E$1000,3,FALSE)</f>
        <v>2011</v>
      </c>
      <c r="F45" s="12"/>
      <c r="G45" s="12">
        <f>_xlfn.RANK.EQ(D45,$D$5:$D$48)</f>
        <v>39</v>
      </c>
      <c r="H45" s="10">
        <v>2010</v>
      </c>
      <c r="I45" s="10"/>
      <c r="J45" s="10"/>
    </row>
    <row r="46" spans="2:10" x14ac:dyDescent="0.25">
      <c r="B46" s="10">
        <v>41</v>
      </c>
      <c r="C46" s="9" t="s">
        <v>21</v>
      </c>
      <c r="D46" s="12">
        <f>VLOOKUP(C46,alphabetisch!$C$5:$E$1000,2,FALSE)</f>
        <v>102</v>
      </c>
      <c r="E46" s="12">
        <f>VLOOKUP(C46,alphabetisch!$C$5:$E$1000,3,FALSE)</f>
        <v>2019</v>
      </c>
      <c r="F46" s="12"/>
      <c r="G46" s="12">
        <f>_xlfn.RANK.EQ(D46,$D$5:$D$48)</f>
        <v>41</v>
      </c>
      <c r="H46" s="10">
        <v>2019</v>
      </c>
      <c r="I46" s="10"/>
      <c r="J46" s="10"/>
    </row>
    <row r="47" spans="2:10" x14ac:dyDescent="0.25">
      <c r="B47" s="10">
        <v>42</v>
      </c>
      <c r="C47" s="9" t="s">
        <v>123</v>
      </c>
      <c r="D47" s="12">
        <f>VLOOKUP(C47,alphabetisch!$C$5:$E$1000,2,FALSE)</f>
        <v>100</v>
      </c>
      <c r="E47" s="12">
        <f>VLOOKUP(C47,alphabetisch!$C$5:$E$1000,3,FALSE)</f>
        <v>2016</v>
      </c>
      <c r="F47" s="12"/>
      <c r="G47" s="12">
        <f>_xlfn.RANK.EQ(D47,$D$5:$D$48)</f>
        <v>42</v>
      </c>
      <c r="H47" s="10">
        <v>2016</v>
      </c>
      <c r="I47" s="10"/>
      <c r="J47" s="10"/>
    </row>
    <row r="48" spans="2:10" x14ac:dyDescent="0.25">
      <c r="B48" s="1"/>
      <c r="D48" s="3"/>
      <c r="E48" s="3"/>
      <c r="F48" s="3"/>
      <c r="G48" s="3"/>
      <c r="H48" s="1"/>
      <c r="I48" s="1"/>
      <c r="J48" s="1"/>
    </row>
  </sheetData>
  <mergeCells count="1">
    <mergeCell ref="B2:J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alphabetisch</vt:lpstr>
      <vt:lpstr>absteigend</vt:lpstr>
      <vt:lpstr>Zinnbecher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Mayer</dc:creator>
  <cp:lastModifiedBy>Mayer</cp:lastModifiedBy>
  <dcterms:created xsi:type="dcterms:W3CDTF">2022-12-07T19:21:02Z</dcterms:created>
  <dcterms:modified xsi:type="dcterms:W3CDTF">2023-12-17T15:56:56Z</dcterms:modified>
</cp:coreProperties>
</file>